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20955" windowHeight="10560" activeTab="2"/>
  </bookViews>
  <sheets>
    <sheet name="CITY CARS &amp; ENTRY" sheetId="1" r:id="rId1"/>
    <sheet name="SUPER MINI" sheetId="2" r:id="rId2"/>
    <sheet name="FAMILY FAVOURITES" sheetId="4" r:id="rId3"/>
    <sheet name="COMPACT CROSSOVER" sheetId="9" r:id="rId4"/>
    <sheet name="CROSSOVER" sheetId="5" r:id="rId5"/>
    <sheet name="EXEC CROSSOVER" sheetId="11" r:id="rId6"/>
    <sheet name="DOUBLE CABS" sheetId="7" r:id="rId7"/>
    <sheet name="SINGLE CABS" sheetId="10" r:id="rId8"/>
    <sheet name="AUTO EXEC SALOON" sheetId="3" r:id="rId9"/>
  </sheets>
  <calcPr calcId="145621"/>
</workbook>
</file>

<file path=xl/calcChain.xml><?xml version="1.0" encoding="utf-8"?>
<calcChain xmlns="http://schemas.openxmlformats.org/spreadsheetml/2006/main">
  <c r="C50" i="9" l="1"/>
  <c r="C31" i="9"/>
  <c r="C20" i="9"/>
  <c r="C52" i="9" s="1"/>
  <c r="C9" i="9" s="1"/>
  <c r="K50" i="1" l="1"/>
  <c r="K31" i="1"/>
  <c r="K20" i="1"/>
  <c r="K52" i="1" l="1"/>
  <c r="K9" i="1" s="1"/>
  <c r="I50" i="4"/>
  <c r="I31" i="4"/>
  <c r="I20" i="4"/>
  <c r="I52" i="4" l="1"/>
  <c r="I9" i="4" s="1"/>
  <c r="G20" i="10"/>
  <c r="G50" i="10"/>
  <c r="G31" i="10"/>
  <c r="G52" i="10" l="1"/>
  <c r="G9" i="10" s="1"/>
  <c r="E50" i="4"/>
  <c r="E31" i="4"/>
  <c r="E20" i="4"/>
  <c r="E52" i="4" l="1"/>
  <c r="E9" i="4" s="1"/>
  <c r="H50" i="9"/>
  <c r="H31" i="9"/>
  <c r="H20" i="9"/>
  <c r="H52" i="9" l="1"/>
  <c r="H9" i="9" s="1"/>
  <c r="F20" i="7"/>
  <c r="F50" i="11"/>
  <c r="F31" i="11"/>
  <c r="F20" i="11"/>
  <c r="F52" i="11" l="1"/>
  <c r="F9" i="11" s="1"/>
  <c r="H20" i="5"/>
  <c r="D50" i="1" l="1"/>
  <c r="D31" i="2" l="1"/>
  <c r="C20" i="1" l="1"/>
  <c r="C50" i="1" l="1"/>
  <c r="C31" i="1"/>
  <c r="C52" i="1" l="1"/>
  <c r="C9" i="1" s="1"/>
  <c r="D50" i="2" l="1"/>
  <c r="D20" i="2"/>
  <c r="I50" i="10"/>
  <c r="I31" i="10"/>
  <c r="I20" i="10"/>
  <c r="D20" i="5"/>
  <c r="D31" i="5"/>
  <c r="D50" i="5"/>
  <c r="I20" i="5"/>
  <c r="I31" i="5"/>
  <c r="I50" i="5"/>
  <c r="E50" i="11"/>
  <c r="I50" i="11"/>
  <c r="D50" i="11"/>
  <c r="C50" i="11"/>
  <c r="G50" i="11"/>
  <c r="J50" i="11"/>
  <c r="H50" i="11"/>
  <c r="E31" i="11"/>
  <c r="I31" i="11"/>
  <c r="D31" i="11"/>
  <c r="C31" i="11"/>
  <c r="G31" i="11"/>
  <c r="J31" i="11"/>
  <c r="H31" i="11"/>
  <c r="E20" i="11"/>
  <c r="I20" i="11"/>
  <c r="D20" i="11"/>
  <c r="C20" i="11"/>
  <c r="G20" i="11"/>
  <c r="J20" i="11"/>
  <c r="H20" i="11"/>
  <c r="L50" i="1"/>
  <c r="L31" i="1"/>
  <c r="L20" i="1"/>
  <c r="J50" i="1"/>
  <c r="J31" i="1"/>
  <c r="J20" i="1"/>
  <c r="G52" i="11" l="1"/>
  <c r="G9" i="11" s="1"/>
  <c r="J52" i="1"/>
  <c r="J9" i="1" s="1"/>
  <c r="D52" i="11"/>
  <c r="D9" i="11" s="1"/>
  <c r="H52" i="11"/>
  <c r="H9" i="11" s="1"/>
  <c r="D52" i="5"/>
  <c r="D9" i="5" s="1"/>
  <c r="D52" i="2"/>
  <c r="D9" i="2" s="1"/>
  <c r="I52" i="10"/>
  <c r="I9" i="10" s="1"/>
  <c r="J52" i="11"/>
  <c r="J9" i="11" s="1"/>
  <c r="C52" i="11"/>
  <c r="C9" i="11" s="1"/>
  <c r="I52" i="11"/>
  <c r="I9" i="11" s="1"/>
  <c r="E52" i="11"/>
  <c r="E9" i="11" s="1"/>
  <c r="I52" i="5"/>
  <c r="I9" i="5" s="1"/>
  <c r="L52" i="1"/>
  <c r="L9" i="1" s="1"/>
  <c r="D50" i="7" l="1"/>
  <c r="D31" i="7"/>
  <c r="D20" i="7"/>
  <c r="D52" i="7" l="1"/>
  <c r="D9" i="7" s="1"/>
  <c r="C50" i="4" l="1"/>
  <c r="C31" i="4"/>
  <c r="C20" i="4"/>
  <c r="F50" i="1"/>
  <c r="F31" i="1"/>
  <c r="D31" i="1"/>
  <c r="F20" i="1"/>
  <c r="D20" i="1"/>
  <c r="G50" i="1"/>
  <c r="G31" i="1"/>
  <c r="G20" i="1"/>
  <c r="D52" i="1" l="1"/>
  <c r="D9" i="1" s="1"/>
  <c r="F52" i="1"/>
  <c r="F9" i="1" s="1"/>
  <c r="G52" i="1"/>
  <c r="G9" i="1" s="1"/>
  <c r="C52" i="4"/>
  <c r="C9" i="4" s="1"/>
  <c r="E50" i="9"/>
  <c r="E31" i="9"/>
  <c r="E20" i="9"/>
  <c r="E52" i="9" l="1"/>
  <c r="E9" i="9" s="1"/>
  <c r="E50" i="5" l="1"/>
  <c r="E31" i="5"/>
  <c r="E20" i="5"/>
  <c r="E52" i="5" l="1"/>
  <c r="E9" i="5" s="1"/>
  <c r="H50" i="10"/>
  <c r="F50" i="10"/>
  <c r="D50" i="10"/>
  <c r="E50" i="10"/>
  <c r="C50" i="10"/>
  <c r="H31" i="10"/>
  <c r="F31" i="10"/>
  <c r="D31" i="10"/>
  <c r="E31" i="10"/>
  <c r="C31" i="10"/>
  <c r="H20" i="10"/>
  <c r="F20" i="10"/>
  <c r="D20" i="10"/>
  <c r="E20" i="10"/>
  <c r="C20" i="10"/>
  <c r="F52" i="10" l="1"/>
  <c r="F9" i="10" s="1"/>
  <c r="C52" i="10"/>
  <c r="C9" i="10" s="1"/>
  <c r="D52" i="10"/>
  <c r="D9" i="10" s="1"/>
  <c r="H52" i="10"/>
  <c r="H9" i="10" s="1"/>
  <c r="E52" i="10"/>
  <c r="E9" i="10" s="1"/>
  <c r="F50" i="4"/>
  <c r="F31" i="4"/>
  <c r="F20" i="4"/>
  <c r="E20" i="1"/>
  <c r="J50" i="4"/>
  <c r="J31" i="4"/>
  <c r="J20" i="4"/>
  <c r="H50" i="1"/>
  <c r="H31" i="1"/>
  <c r="H20" i="1"/>
  <c r="J50" i="5"/>
  <c r="J31" i="5"/>
  <c r="J20" i="5"/>
  <c r="H50" i="5"/>
  <c r="H31" i="5"/>
  <c r="I50" i="1"/>
  <c r="I31" i="1"/>
  <c r="I20" i="1"/>
  <c r="E50" i="1"/>
  <c r="E31" i="1"/>
  <c r="E50" i="2"/>
  <c r="C50" i="2"/>
  <c r="E31" i="2"/>
  <c r="C31" i="2"/>
  <c r="E20" i="2"/>
  <c r="C20" i="2"/>
  <c r="E50" i="3"/>
  <c r="E31" i="3"/>
  <c r="E20" i="3"/>
  <c r="F52" i="4" l="1"/>
  <c r="F9" i="4" s="1"/>
  <c r="J52" i="4"/>
  <c r="J9" i="4" s="1"/>
  <c r="H52" i="1"/>
  <c r="H9" i="1" s="1"/>
  <c r="J52" i="5"/>
  <c r="J9" i="5" s="1"/>
  <c r="E52" i="1"/>
  <c r="E9" i="1" s="1"/>
  <c r="I52" i="1"/>
  <c r="I9" i="1" s="1"/>
  <c r="H52" i="5"/>
  <c r="H9" i="5" s="1"/>
  <c r="E52" i="2"/>
  <c r="E9" i="2" s="1"/>
  <c r="C52" i="2"/>
  <c r="C9" i="2" s="1"/>
  <c r="E52" i="3"/>
  <c r="E9" i="3" s="1"/>
  <c r="F50" i="7"/>
  <c r="F31" i="7"/>
  <c r="F52" i="7" l="1"/>
  <c r="F9" i="7" s="1"/>
  <c r="D50" i="9"/>
  <c r="F50" i="9"/>
  <c r="I50" i="9"/>
  <c r="D31" i="9"/>
  <c r="F31" i="9"/>
  <c r="I31" i="9"/>
  <c r="D20" i="9"/>
  <c r="F20" i="9"/>
  <c r="I20" i="9"/>
  <c r="G50" i="3"/>
  <c r="D50" i="3"/>
  <c r="F50" i="3"/>
  <c r="C50" i="3"/>
  <c r="G31" i="3"/>
  <c r="D31" i="3"/>
  <c r="F31" i="3"/>
  <c r="C31" i="3"/>
  <c r="G20" i="3"/>
  <c r="D20" i="3"/>
  <c r="F20" i="3"/>
  <c r="C20" i="3"/>
  <c r="E50" i="7"/>
  <c r="G50" i="7"/>
  <c r="C50" i="7"/>
  <c r="E31" i="7"/>
  <c r="G31" i="7"/>
  <c r="C31" i="7"/>
  <c r="E20" i="7"/>
  <c r="G20" i="7"/>
  <c r="C20" i="7"/>
  <c r="G50" i="5"/>
  <c r="F50" i="5"/>
  <c r="C50" i="5"/>
  <c r="G31" i="5"/>
  <c r="F31" i="5"/>
  <c r="C31" i="5"/>
  <c r="G20" i="5"/>
  <c r="F20" i="5"/>
  <c r="C20" i="5"/>
  <c r="G50" i="4"/>
  <c r="H50" i="4"/>
  <c r="D50" i="4"/>
  <c r="G31" i="4"/>
  <c r="H31" i="4"/>
  <c r="D31" i="4"/>
  <c r="G20" i="4"/>
  <c r="H20" i="4"/>
  <c r="D20" i="4"/>
  <c r="G50" i="2"/>
  <c r="F50" i="2"/>
  <c r="G31" i="2"/>
  <c r="F31" i="2"/>
  <c r="G20" i="2"/>
  <c r="F20" i="2"/>
  <c r="F52" i="3" l="1"/>
  <c r="F9" i="3" s="1"/>
  <c r="C52" i="3"/>
  <c r="C9" i="3" s="1"/>
  <c r="D52" i="3"/>
  <c r="D9" i="3" s="1"/>
  <c r="C52" i="7"/>
  <c r="C9" i="7" s="1"/>
  <c r="G52" i="7"/>
  <c r="G9" i="7" s="1"/>
  <c r="E52" i="7"/>
  <c r="E9" i="7" s="1"/>
  <c r="G52" i="5"/>
  <c r="G9" i="5" s="1"/>
  <c r="D52" i="9"/>
  <c r="D9" i="9" s="1"/>
  <c r="F52" i="5"/>
  <c r="F9" i="5" s="1"/>
  <c r="G52" i="3"/>
  <c r="G9" i="3" s="1"/>
  <c r="G52" i="2"/>
  <c r="G9" i="2" s="1"/>
  <c r="F52" i="9"/>
  <c r="F9" i="9" s="1"/>
  <c r="F52" i="2"/>
  <c r="F9" i="2" s="1"/>
  <c r="H52" i="4"/>
  <c r="H9" i="4" s="1"/>
  <c r="G52" i="4"/>
  <c r="G9" i="4" s="1"/>
  <c r="C52" i="5"/>
  <c r="C9" i="5" s="1"/>
  <c r="D52" i="4"/>
  <c r="D9" i="4" s="1"/>
  <c r="I52" i="9"/>
  <c r="I9" i="9" s="1"/>
</calcChain>
</file>

<file path=xl/sharedStrings.xml><?xml version="1.0" encoding="utf-8"?>
<sst xmlns="http://schemas.openxmlformats.org/spreadsheetml/2006/main" count="1313" uniqueCount="195">
  <si>
    <t>PARTS DESCRIPTION</t>
  </si>
  <si>
    <t>PRICES INCLUDE VAT</t>
  </si>
  <si>
    <t>RETAIL SELLING PRICE</t>
  </si>
  <si>
    <t>R</t>
  </si>
  <si>
    <t>PARTS BASKET AS % OF SELLING PRICE</t>
  </si>
  <si>
    <t>AIR FILTER</t>
  </si>
  <si>
    <t>OIL FILTER</t>
  </si>
  <si>
    <t>SPARK PLUG EACH</t>
  </si>
  <si>
    <t>R/H WIPER BLADE</t>
  </si>
  <si>
    <t>L/H WIPER  BLADE</t>
  </si>
  <si>
    <t>FRONT BRAKE PADS</t>
  </si>
  <si>
    <t>REAR BRAKE PADS/SHOES</t>
  </si>
  <si>
    <t>SUB TOTAL : A</t>
  </si>
  <si>
    <t>FRONT SHOCKABSORBER / STRUT</t>
  </si>
  <si>
    <t>REAR SHOCKABSORBER / STRUT</t>
  </si>
  <si>
    <t>FAN BELT</t>
  </si>
  <si>
    <t>FRONT BRAKE DISC</t>
  </si>
  <si>
    <t>CAM BELT / TIMING CHAIN</t>
  </si>
  <si>
    <t>CLUTCH PLATE</t>
  </si>
  <si>
    <t>PRESSURE PLATE</t>
  </si>
  <si>
    <t>RADIATOR</t>
  </si>
  <si>
    <t>SUB TOTAL : B</t>
  </si>
  <si>
    <t>FRONT BUMPER SKIN</t>
  </si>
  <si>
    <t>REAR BUMPER SKIN</t>
  </si>
  <si>
    <t>BONNET</t>
  </si>
  <si>
    <t>GRILLE</t>
  </si>
  <si>
    <t>BOOT LID / TAILGATE</t>
  </si>
  <si>
    <t>R/H FRONT DOOR</t>
  </si>
  <si>
    <t>WHEEL RIM</t>
  </si>
  <si>
    <t>FRONT WINDSCREEN</t>
  </si>
  <si>
    <t>SUB TOTAL : C</t>
  </si>
  <si>
    <t>TOTAL : A + B + C</t>
  </si>
  <si>
    <t>REAR BRAKE DRUM / DISC</t>
  </si>
  <si>
    <t>L/H FRONT FENDER</t>
  </si>
  <si>
    <t>R/H REAR DOOR</t>
  </si>
  <si>
    <t>R/H FRONT WINDOW GLASS</t>
  </si>
  <si>
    <t>L/H REAR FENDER</t>
  </si>
  <si>
    <t>L/H TAIL LIGHT ASSEMBLY</t>
  </si>
  <si>
    <t>REAR WINDSCREEN</t>
  </si>
  <si>
    <t>DOUBLE CABS</t>
  </si>
  <si>
    <t>POLLEN FILTER</t>
  </si>
  <si>
    <t>L/H HEADLIGHT ASSEMBLY</t>
  </si>
  <si>
    <t>FLYWHEEL</t>
  </si>
  <si>
    <t>AIRCON CONDENSOR</t>
  </si>
  <si>
    <t>HONDA</t>
  </si>
  <si>
    <t>TOYOTA</t>
  </si>
  <si>
    <t>SHOES</t>
  </si>
  <si>
    <t>DRUM</t>
  </si>
  <si>
    <t>CAMBELT</t>
  </si>
  <si>
    <t>VOLVO</t>
  </si>
  <si>
    <t>MAZDA</t>
  </si>
  <si>
    <t>AUDI</t>
  </si>
  <si>
    <t>BMW</t>
  </si>
  <si>
    <t xml:space="preserve">COROLLA 1.6 </t>
  </si>
  <si>
    <t>FORD</t>
  </si>
  <si>
    <t>GWM</t>
  </si>
  <si>
    <t>VW</t>
  </si>
  <si>
    <t>NISSAN</t>
  </si>
  <si>
    <t>ISUZU</t>
  </si>
  <si>
    <t>HYUNDAI</t>
  </si>
  <si>
    <t>KIA</t>
  </si>
  <si>
    <t>MERCEDES</t>
  </si>
  <si>
    <t>JAGUAR</t>
  </si>
  <si>
    <t>LUXURY</t>
  </si>
  <si>
    <t>RENAULT</t>
  </si>
  <si>
    <t>POLO VIVO 1.4</t>
  </si>
  <si>
    <t>PEUGEOT</t>
  </si>
  <si>
    <t>SUZUKI</t>
  </si>
  <si>
    <t>PADS</t>
  </si>
  <si>
    <t>CHAIN</t>
  </si>
  <si>
    <t>DISC</t>
  </si>
  <si>
    <t>BRIO 1.2</t>
  </si>
  <si>
    <t>COMPACT CROSSOVER</t>
  </si>
  <si>
    <t>GLOW PLUG EACH</t>
  </si>
  <si>
    <t>SINGLE CABS</t>
  </si>
  <si>
    <t>NP 300 2.0</t>
  </si>
  <si>
    <t>KB 250</t>
  </si>
  <si>
    <t>COMFORTLINE</t>
  </si>
  <si>
    <t>AUTO</t>
  </si>
  <si>
    <t>320i</t>
  </si>
  <si>
    <t>TREND</t>
  </si>
  <si>
    <t>i10  1.1</t>
  </si>
  <si>
    <t>MOTION</t>
  </si>
  <si>
    <t xml:space="preserve">DYNAMIC   </t>
  </si>
  <si>
    <t>HATCH</t>
  </si>
  <si>
    <t>DUSTER 1.6</t>
  </si>
  <si>
    <t>DYNAMIQUE</t>
  </si>
  <si>
    <t>JEEP</t>
  </si>
  <si>
    <t>PRESTIGE</t>
  </si>
  <si>
    <t>QUEST</t>
  </si>
  <si>
    <t>ETIOS 1.5 XS</t>
  </si>
  <si>
    <t>LUX</t>
  </si>
  <si>
    <t>C 200</t>
  </si>
  <si>
    <t>KB 300 D TEQ</t>
  </si>
  <si>
    <t xml:space="preserve">RANGER 2.2 </t>
  </si>
  <si>
    <t>SUPER MINI</t>
  </si>
  <si>
    <t>FAMILY FAVOURITES</t>
  </si>
  <si>
    <t xml:space="preserve">POLO 1.2 TSi  </t>
  </si>
  <si>
    <t xml:space="preserve">CROSSOVER </t>
  </si>
  <si>
    <t xml:space="preserve">EXECUTIVE CROSSOVER </t>
  </si>
  <si>
    <t xml:space="preserve">3   1.6 HATCH </t>
  </si>
  <si>
    <t>2 PIECE</t>
  </si>
  <si>
    <t>TOUREG V6 TDI</t>
  </si>
  <si>
    <t>AMAROK 2.0 TDI</t>
  </si>
  <si>
    <t>RANGE ROVER</t>
  </si>
  <si>
    <t>XC 90  D4</t>
  </si>
  <si>
    <t>MOMENTUM</t>
  </si>
  <si>
    <t>S 60 T4</t>
  </si>
  <si>
    <t>SWIFT 1.2 GL</t>
  </si>
  <si>
    <t>MOVE UP 1.0</t>
  </si>
  <si>
    <t>FIESTA 1.0 T</t>
  </si>
  <si>
    <t xml:space="preserve">TREND  HATCH  </t>
  </si>
  <si>
    <t>KUGA 1.5 T</t>
  </si>
  <si>
    <t>RANGER 2.2 D</t>
  </si>
  <si>
    <t>Q 7   3.0 TDI</t>
  </si>
  <si>
    <t>QUATTRO</t>
  </si>
  <si>
    <t>XSCAPE</t>
  </si>
  <si>
    <t>DATSUN</t>
  </si>
  <si>
    <t>GO 1.2</t>
  </si>
  <si>
    <t>STEED 6  2.0 VGT</t>
  </si>
  <si>
    <t>XE</t>
  </si>
  <si>
    <t>X TRAIL 1.6 DCI</t>
  </si>
  <si>
    <t xml:space="preserve"> </t>
  </si>
  <si>
    <t xml:space="preserve">CRV 2.0  </t>
  </si>
  <si>
    <t>COMFORT</t>
  </si>
  <si>
    <t>ACTIVE</t>
  </si>
  <si>
    <t>PAIR OF DISCS</t>
  </si>
  <si>
    <t>N/A</t>
  </si>
  <si>
    <t xml:space="preserve">EVOQUE  SE </t>
  </si>
  <si>
    <t>XE 2.0 D</t>
  </si>
  <si>
    <t>3 DOOR</t>
  </si>
  <si>
    <t>JAZZ 1.5</t>
  </si>
  <si>
    <t>ELEGANCE</t>
  </si>
  <si>
    <t>SET</t>
  </si>
  <si>
    <t>NP 200 1.6i</t>
  </si>
  <si>
    <t>FIGO 1.5 TREND</t>
  </si>
  <si>
    <t xml:space="preserve">FOCUS 1.5 T </t>
  </si>
  <si>
    <t xml:space="preserve">TREND  </t>
  </si>
  <si>
    <t>LE</t>
  </si>
  <si>
    <t>TUCSON 2.0</t>
  </si>
  <si>
    <t>PREMIUM AUTO</t>
  </si>
  <si>
    <t xml:space="preserve">RIO 1.4 </t>
  </si>
  <si>
    <t>SPORTAGE 2.0CRDi</t>
  </si>
  <si>
    <t>SET OF DISCS</t>
  </si>
  <si>
    <t>ECO SPORT 1.0 T</t>
  </si>
  <si>
    <t>AUTO EXECUTIVE SALOONS</t>
  </si>
  <si>
    <t>2017 KINSEY REPORT</t>
  </si>
  <si>
    <t>KWID 1.0</t>
  </si>
  <si>
    <t>EXPRESSION</t>
  </si>
  <si>
    <t>1 WIPER</t>
  </si>
  <si>
    <t>PAIR</t>
  </si>
  <si>
    <t>CLIO 66KW</t>
  </si>
  <si>
    <t>SANDERO 66KW</t>
  </si>
  <si>
    <t>GOLF GTi</t>
  </si>
  <si>
    <t>KIT</t>
  </si>
  <si>
    <t>RAV4 2.0 GXC</t>
  </si>
  <si>
    <t>VT</t>
  </si>
  <si>
    <t>X5  x DRIVE 2.5 D</t>
  </si>
  <si>
    <t>PRADO 3.0 VX</t>
  </si>
  <si>
    <t>SAME AS T/GATE</t>
  </si>
  <si>
    <t>2008 ACTIVE</t>
  </si>
  <si>
    <t>DIESEL</t>
  </si>
  <si>
    <t>GRAND CHEROKEE</t>
  </si>
  <si>
    <t>3.0 CRD LAREDO</t>
  </si>
  <si>
    <t xml:space="preserve">  XL</t>
  </si>
  <si>
    <t>HI RIDER</t>
  </si>
  <si>
    <t>A4 2.0 TFSI</t>
  </si>
  <si>
    <t>EXECUTIVE</t>
  </si>
  <si>
    <t>CRETA 1.6</t>
  </si>
  <si>
    <t>CX3  2.0</t>
  </si>
  <si>
    <t xml:space="preserve">FORTUNER 2.8 GD </t>
  </si>
  <si>
    <t xml:space="preserve">HILUX 2.4 </t>
  </si>
  <si>
    <t>NA</t>
  </si>
  <si>
    <t>GEARS</t>
  </si>
  <si>
    <t>CITY CARS AND ENTRY LEVEL</t>
  </si>
  <si>
    <t>ALMERA 1.5</t>
  </si>
  <si>
    <t>ACENTA</t>
  </si>
  <si>
    <t>NAVARA 2.3 D</t>
  </si>
  <si>
    <t>EX</t>
  </si>
  <si>
    <t>MAHINDRA</t>
  </si>
  <si>
    <t>KUV 100</t>
  </si>
  <si>
    <t>K8</t>
  </si>
  <si>
    <t>SCORPIO  2.2.CRD</t>
  </si>
  <si>
    <t>PIK-UP</t>
  </si>
  <si>
    <t>GLE 250 D</t>
  </si>
  <si>
    <t>ELANTRA 1.6</t>
  </si>
  <si>
    <t>CONCEPTLINE H</t>
  </si>
  <si>
    <t>HILUX 2.8 GD</t>
  </si>
  <si>
    <t>MITSUBISHI</t>
  </si>
  <si>
    <t>ASX 2.0 GLS</t>
  </si>
  <si>
    <t>TD4</t>
  </si>
  <si>
    <t>TATA</t>
  </si>
  <si>
    <t>COMPLETE SIDE</t>
  </si>
  <si>
    <t>BOLT 1.2 T XT</t>
  </si>
  <si>
    <t>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</si>
</sst>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center"/>
    </xf>
    <xf numFmtId="10" fontId="2" fillId="0" borderId="9" xfId="0" applyNumberFormat="1" applyFont="1" applyFill="1" applyBorder="1" applyAlignment="1">
      <alignment horizontal="right"/>
    </xf>
    <xf numFmtId="4" fontId="2" fillId="0" borderId="5" xfId="0" applyNumberFormat="1" applyFont="1" applyFill="1" applyBorder="1"/>
    <xf numFmtId="4" fontId="2" fillId="0" borderId="5" xfId="0" applyNumberFormat="1" applyFont="1" applyFill="1" applyBorder="1" applyAlignment="1">
      <alignment horizontal="right"/>
    </xf>
    <xf numFmtId="4" fontId="2" fillId="0" borderId="2" xfId="0" applyNumberFormat="1" applyFont="1" applyFill="1" applyBorder="1"/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3" xfId="0" applyNumberFormat="1" applyFont="1" applyFill="1" applyBorder="1"/>
    <xf numFmtId="4" fontId="2" fillId="0" borderId="3" xfId="0" applyNumberFormat="1" applyFont="1" applyFill="1" applyBorder="1" applyAlignment="1">
      <alignment horizontal="center"/>
    </xf>
    <xf numFmtId="4" fontId="2" fillId="0" borderId="7" xfId="0" applyNumberFormat="1" applyFont="1" applyFill="1" applyBorder="1"/>
    <xf numFmtId="4" fontId="2" fillId="0" borderId="7" xfId="0" applyNumberFormat="1" applyFont="1" applyFill="1" applyBorder="1" applyAlignment="1">
      <alignment horizontal="right"/>
    </xf>
    <xf numFmtId="4" fontId="2" fillId="0" borderId="10" xfId="0" applyNumberFormat="1" applyFont="1" applyFill="1" applyBorder="1"/>
    <xf numFmtId="4" fontId="2" fillId="0" borderId="0" xfId="0" applyNumberFormat="1" applyFont="1" applyFill="1" applyBorder="1"/>
    <xf numFmtId="0" fontId="2" fillId="0" borderId="11" xfId="0" applyFont="1" applyFill="1" applyBorder="1"/>
    <xf numFmtId="0" fontId="2" fillId="0" borderId="12" xfId="0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/>
    <xf numFmtId="2" fontId="2" fillId="0" borderId="2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4" fontId="2" fillId="4" borderId="2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/>
    </xf>
    <xf numFmtId="10" fontId="2" fillId="0" borderId="8" xfId="0" applyNumberFormat="1" applyFont="1" applyFill="1" applyBorder="1" applyAlignment="1">
      <alignment horizontal="right"/>
    </xf>
    <xf numFmtId="0" fontId="0" fillId="0" borderId="4" xfId="0" applyFill="1" applyBorder="1"/>
    <xf numFmtId="0" fontId="0" fillId="0" borderId="13" xfId="0" applyFill="1" applyBorder="1"/>
    <xf numFmtId="4" fontId="2" fillId="6" borderId="1" xfId="0" applyNumberFormat="1" applyFont="1" applyFill="1" applyBorder="1" applyAlignment="1">
      <alignment horizontal="right"/>
    </xf>
    <xf numFmtId="0" fontId="2" fillId="6" borderId="0" xfId="0" applyFont="1" applyFill="1" applyAlignment="1">
      <alignment horizontal="right"/>
    </xf>
    <xf numFmtId="4" fontId="2" fillId="5" borderId="2" xfId="0" applyNumberFormat="1" applyFont="1" applyFill="1" applyBorder="1" applyAlignment="1">
      <alignment horizontal="right"/>
    </xf>
    <xf numFmtId="0" fontId="2" fillId="5" borderId="0" xfId="0" applyFont="1" applyFill="1" applyAlignment="1">
      <alignment horizontal="right"/>
    </xf>
    <xf numFmtId="4" fontId="2" fillId="7" borderId="2" xfId="0" applyNumberFormat="1" applyFont="1" applyFill="1" applyBorder="1" applyAlignment="1">
      <alignment horizontal="right"/>
    </xf>
    <xf numFmtId="0" fontId="2" fillId="7" borderId="0" xfId="0" applyFont="1" applyFill="1" applyAlignment="1">
      <alignment horizontal="right"/>
    </xf>
    <xf numFmtId="4" fontId="2" fillId="6" borderId="2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3" borderId="2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4" fontId="6" fillId="5" borderId="2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2" borderId="14" xfId="0" applyNumberFormat="1" applyFont="1" applyFill="1" applyBorder="1"/>
    <xf numFmtId="4" fontId="6" fillId="4" borderId="2" xfId="0" applyNumberFormat="1" applyFont="1" applyFill="1" applyBorder="1"/>
    <xf numFmtId="4" fontId="6" fillId="3" borderId="2" xfId="0" applyNumberFormat="1" applyFont="1" applyFill="1" applyBorder="1"/>
    <xf numFmtId="4" fontId="6" fillId="0" borderId="2" xfId="0" applyNumberFormat="1" applyFont="1" applyFill="1" applyBorder="1"/>
    <xf numFmtId="4" fontId="6" fillId="0" borderId="14" xfId="0" applyNumberFormat="1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" fontId="2" fillId="9" borderId="2" xfId="0" applyNumberFormat="1" applyFont="1" applyFill="1" applyBorder="1" applyAlignment="1">
      <alignment horizontal="right"/>
    </xf>
    <xf numFmtId="0" fontId="2" fillId="9" borderId="0" xfId="0" applyFont="1" applyFill="1" applyAlignment="1">
      <alignment horizontal="right"/>
    </xf>
    <xf numFmtId="0" fontId="2" fillId="8" borderId="0" xfId="0" applyFont="1" applyFill="1" applyAlignment="1">
      <alignment horizontal="right"/>
    </xf>
    <xf numFmtId="4" fontId="6" fillId="4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6" fillId="7" borderId="2" xfId="0" applyNumberFormat="1" applyFont="1" applyFill="1" applyBorder="1" applyAlignment="1">
      <alignment horizontal="right"/>
    </xf>
    <xf numFmtId="4" fontId="6" fillId="6" borderId="1" xfId="0" applyNumberFormat="1" applyFont="1" applyFill="1" applyBorder="1" applyAlignment="1">
      <alignment horizontal="right"/>
    </xf>
    <xf numFmtId="0" fontId="7" fillId="0" borderId="0" xfId="0" applyFont="1" applyFill="1"/>
    <xf numFmtId="4" fontId="2" fillId="10" borderId="2" xfId="0" applyNumberFormat="1" applyFont="1" applyFill="1" applyBorder="1" applyAlignment="1">
      <alignment horizontal="right"/>
    </xf>
    <xf numFmtId="0" fontId="2" fillId="10" borderId="0" xfId="0" applyFont="1" applyFill="1" applyAlignment="1">
      <alignment horizontal="right"/>
    </xf>
    <xf numFmtId="4" fontId="0" fillId="0" borderId="0" xfId="0" applyNumberFormat="1" applyFill="1" applyBorder="1"/>
    <xf numFmtId="4" fontId="2" fillId="8" borderId="2" xfId="0" applyNumberFormat="1" applyFont="1" applyFill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" fontId="2" fillId="11" borderId="2" xfId="0" applyNumberFormat="1" applyFont="1" applyFill="1" applyBorder="1" applyAlignment="1">
      <alignment horizontal="right"/>
    </xf>
    <xf numFmtId="4" fontId="2" fillId="11" borderId="1" xfId="0" applyNumberFormat="1" applyFont="1" applyFill="1" applyBorder="1" applyAlignment="1">
      <alignment horizontal="right"/>
    </xf>
    <xf numFmtId="4" fontId="6" fillId="12" borderId="2" xfId="0" applyNumberFormat="1" applyFont="1" applyFill="1" applyBorder="1" applyAlignment="1">
      <alignment horizontal="right"/>
    </xf>
    <xf numFmtId="0" fontId="2" fillId="12" borderId="0" xfId="0" applyFont="1" applyFill="1"/>
    <xf numFmtId="4" fontId="2" fillId="13" borderId="2" xfId="0" applyNumberFormat="1" applyFont="1" applyFill="1" applyBorder="1" applyAlignment="1">
      <alignment horizontal="right"/>
    </xf>
    <xf numFmtId="0" fontId="2" fillId="13" borderId="0" xfId="0" applyFont="1" applyFill="1" applyAlignment="1">
      <alignment horizontal="right"/>
    </xf>
    <xf numFmtId="0" fontId="0" fillId="0" borderId="7" xfId="0" applyFill="1" applyBorder="1"/>
    <xf numFmtId="4" fontId="2" fillId="0" borderId="4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4" fontId="6" fillId="2" borderId="1" xfId="0" applyNumberFormat="1" applyFont="1" applyFill="1" applyBorder="1"/>
    <xf numFmtId="4" fontId="2" fillId="2" borderId="0" xfId="0" applyNumberFormat="1" applyFont="1" applyFill="1" applyBorder="1" applyAlignment="1">
      <alignment horizontal="right"/>
    </xf>
    <xf numFmtId="4" fontId="2" fillId="0" borderId="14" xfId="0" applyNumberFormat="1" applyFont="1" applyFill="1" applyBorder="1" applyAlignment="1">
      <alignment horizontal="right"/>
    </xf>
    <xf numFmtId="4" fontId="6" fillId="0" borderId="5" xfId="0" applyNumberFormat="1" applyFont="1" applyFill="1" applyBorder="1"/>
    <xf numFmtId="4" fontId="6" fillId="0" borderId="1" xfId="0" applyNumberFormat="1" applyFont="1" applyFill="1" applyBorder="1"/>
    <xf numFmtId="4" fontId="6" fillId="6" borderId="2" xfId="0" applyNumberFormat="1" applyFont="1" applyFill="1" applyBorder="1" applyAlignment="1">
      <alignment horizontal="right"/>
    </xf>
    <xf numFmtId="2" fontId="2" fillId="0" borderId="5" xfId="0" applyNumberFormat="1" applyFont="1" applyFill="1" applyBorder="1" applyAlignment="1">
      <alignment horizontal="right"/>
    </xf>
    <xf numFmtId="4" fontId="6" fillId="2" borderId="14" xfId="0" applyNumberFormat="1" applyFont="1" applyFill="1" applyBorder="1" applyAlignment="1">
      <alignment horizontal="right"/>
    </xf>
    <xf numFmtId="4" fontId="6" fillId="0" borderId="14" xfId="0" applyNumberFormat="1" applyFont="1" applyFill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FFCCCC"/>
      <color rgb="FFCCCCFF"/>
      <color rgb="FFFFCC66"/>
      <color rgb="FFCCFF66"/>
      <color rgb="FFCCFFFF"/>
      <color rgb="FFCCFFCC"/>
      <color rgb="FFFFCCFF"/>
      <color rgb="FF99FFC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topLeftCell="A31" zoomScaleNormal="100" workbookViewId="0">
      <selection activeCell="A2" sqref="A2"/>
    </sheetView>
  </sheetViews>
  <sheetFormatPr defaultRowHeight="12.75" x14ac:dyDescent="0.2"/>
  <cols>
    <col min="1" max="1" width="45.7109375" style="7" customWidth="1"/>
    <col min="2" max="2" width="6" style="7" customWidth="1"/>
    <col min="3" max="12" width="20.7109375" style="7" customWidth="1"/>
    <col min="13" max="16384" width="9.140625" style="7"/>
  </cols>
  <sheetData>
    <row r="2" spans="1:12" ht="15.75" x14ac:dyDescent="0.25">
      <c r="A2" s="5" t="s">
        <v>146</v>
      </c>
      <c r="B2" s="6"/>
      <c r="C2" s="5" t="s">
        <v>174</v>
      </c>
      <c r="D2" s="6"/>
    </row>
    <row r="3" spans="1:12" ht="15.75" thickBot="1" x14ac:dyDescent="0.25">
      <c r="A3" s="6"/>
      <c r="B3" s="6"/>
      <c r="D3" s="82"/>
    </row>
    <row r="4" spans="1:12" ht="15.75" thickTop="1" x14ac:dyDescent="0.2">
      <c r="A4" s="8" t="s">
        <v>0</v>
      </c>
      <c r="B4" s="8"/>
      <c r="C4" s="9" t="s">
        <v>117</v>
      </c>
      <c r="D4" s="9" t="s">
        <v>56</v>
      </c>
      <c r="E4" s="9" t="s">
        <v>59</v>
      </c>
      <c r="F4" s="9" t="s">
        <v>54</v>
      </c>
      <c r="G4" s="9" t="s">
        <v>45</v>
      </c>
      <c r="H4" s="9" t="s">
        <v>44</v>
      </c>
      <c r="I4" s="9" t="s">
        <v>64</v>
      </c>
      <c r="J4" s="9" t="s">
        <v>67</v>
      </c>
      <c r="K4" s="9" t="s">
        <v>191</v>
      </c>
      <c r="L4" s="9" t="s">
        <v>56</v>
      </c>
    </row>
    <row r="5" spans="1:12" ht="15" x14ac:dyDescent="0.2">
      <c r="A5" s="10" t="s">
        <v>1</v>
      </c>
      <c r="B5" s="11"/>
      <c r="C5" s="11" t="s">
        <v>118</v>
      </c>
      <c r="D5" s="11" t="s">
        <v>65</v>
      </c>
      <c r="E5" s="11" t="s">
        <v>81</v>
      </c>
      <c r="F5" s="11" t="s">
        <v>135</v>
      </c>
      <c r="G5" s="11" t="s">
        <v>90</v>
      </c>
      <c r="H5" s="11" t="s">
        <v>71</v>
      </c>
      <c r="I5" s="11" t="s">
        <v>147</v>
      </c>
      <c r="J5" s="11" t="s">
        <v>108</v>
      </c>
      <c r="K5" s="11" t="s">
        <v>193</v>
      </c>
      <c r="L5" s="11" t="s">
        <v>109</v>
      </c>
    </row>
    <row r="6" spans="1:12" ht="15.75" thickBot="1" x14ac:dyDescent="0.25">
      <c r="A6" s="12"/>
      <c r="B6" s="12"/>
      <c r="C6" s="12" t="s">
        <v>91</v>
      </c>
      <c r="D6" s="12" t="s">
        <v>186</v>
      </c>
      <c r="E6" s="12" t="s">
        <v>82</v>
      </c>
      <c r="F6" s="12" t="s">
        <v>84</v>
      </c>
      <c r="G6" s="12" t="s">
        <v>84</v>
      </c>
      <c r="H6" s="12" t="s">
        <v>124</v>
      </c>
      <c r="I6" s="12" t="s">
        <v>148</v>
      </c>
      <c r="J6" s="12" t="s">
        <v>84</v>
      </c>
      <c r="K6" s="12" t="s">
        <v>84</v>
      </c>
      <c r="L6" s="12" t="s">
        <v>130</v>
      </c>
    </row>
    <row r="7" spans="1:12" ht="15.75" thickTop="1" x14ac:dyDescent="0.2">
      <c r="A7" s="13"/>
      <c r="B7" s="13"/>
      <c r="C7" s="13"/>
      <c r="D7" s="95"/>
      <c r="E7" s="13"/>
      <c r="F7" s="95"/>
      <c r="G7" s="45"/>
      <c r="H7" s="96"/>
      <c r="I7" s="96"/>
      <c r="J7" s="45"/>
      <c r="K7" s="45"/>
      <c r="L7" s="45"/>
    </row>
    <row r="8" spans="1:12" ht="15" x14ac:dyDescent="0.2">
      <c r="A8" s="14" t="s">
        <v>2</v>
      </c>
      <c r="B8" s="15" t="s">
        <v>3</v>
      </c>
      <c r="C8" s="3">
        <v>126900</v>
      </c>
      <c r="D8" s="3">
        <v>173800</v>
      </c>
      <c r="E8" s="3">
        <v>154900</v>
      </c>
      <c r="F8" s="3">
        <v>187900</v>
      </c>
      <c r="G8" s="3">
        <v>172200</v>
      </c>
      <c r="H8" s="3">
        <v>166300</v>
      </c>
      <c r="I8" s="3">
        <v>124900</v>
      </c>
      <c r="J8" s="3">
        <v>167900</v>
      </c>
      <c r="K8" s="3">
        <v>167995</v>
      </c>
      <c r="L8" s="3">
        <v>180400</v>
      </c>
    </row>
    <row r="9" spans="1:12" ht="15.75" thickBot="1" x14ac:dyDescent="0.25">
      <c r="A9" s="16" t="s">
        <v>4</v>
      </c>
      <c r="B9" s="17"/>
      <c r="C9" s="18">
        <f t="shared" ref="C9:L9" si="0">(C52/C8)</f>
        <v>0.34966792750197007</v>
      </c>
      <c r="D9" s="18">
        <f t="shared" si="0"/>
        <v>0.3411038550057538</v>
      </c>
      <c r="E9" s="18">
        <f t="shared" si="0"/>
        <v>0.41521717236927047</v>
      </c>
      <c r="F9" s="18">
        <f t="shared" si="0"/>
        <v>0.38688626929217668</v>
      </c>
      <c r="G9" s="44">
        <f t="shared" si="0"/>
        <v>0.4267186991869919</v>
      </c>
      <c r="H9" s="44">
        <f t="shared" si="0"/>
        <v>0.48197089597113657</v>
      </c>
      <c r="I9" s="44">
        <f t="shared" si="0"/>
        <v>0.64712281825460383</v>
      </c>
      <c r="J9" s="44">
        <f t="shared" si="0"/>
        <v>0.53069279332936281</v>
      </c>
      <c r="K9" s="44">
        <f t="shared" si="0"/>
        <v>0.61692556326081138</v>
      </c>
      <c r="L9" s="44">
        <f t="shared" si="0"/>
        <v>0.64479512195121957</v>
      </c>
    </row>
    <row r="10" spans="1:12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ht="15" x14ac:dyDescent="0.2">
      <c r="A11" s="21" t="s">
        <v>5</v>
      </c>
      <c r="B11" s="15" t="s">
        <v>3</v>
      </c>
      <c r="C11" s="56">
        <v>121.85</v>
      </c>
      <c r="D11" s="56">
        <v>196.08</v>
      </c>
      <c r="E11" s="56">
        <v>318.97000000000003</v>
      </c>
      <c r="F11" s="56">
        <v>324.89999999999998</v>
      </c>
      <c r="G11" s="56">
        <v>392.19</v>
      </c>
      <c r="H11" s="3">
        <v>425.7</v>
      </c>
      <c r="I11" s="56">
        <v>165.85</v>
      </c>
      <c r="J11" s="56">
        <v>230.96</v>
      </c>
      <c r="K11" s="56">
        <v>242</v>
      </c>
      <c r="L11" s="56">
        <v>271.32</v>
      </c>
    </row>
    <row r="12" spans="1:12" ht="15" x14ac:dyDescent="0.2">
      <c r="A12" s="21" t="s">
        <v>6</v>
      </c>
      <c r="B12" s="15" t="s">
        <v>3</v>
      </c>
      <c r="C12" s="56">
        <v>69.89</v>
      </c>
      <c r="D12" s="56">
        <v>159.6</v>
      </c>
      <c r="E12" s="56">
        <v>97.17</v>
      </c>
      <c r="F12" s="56">
        <v>140.22</v>
      </c>
      <c r="G12" s="56">
        <v>165.25</v>
      </c>
      <c r="H12" s="3">
        <v>100</v>
      </c>
      <c r="I12" s="56">
        <v>93.48</v>
      </c>
      <c r="J12" s="56">
        <v>85.9</v>
      </c>
      <c r="K12" s="56">
        <v>83</v>
      </c>
      <c r="L12" s="56">
        <v>121.98</v>
      </c>
    </row>
    <row r="13" spans="1:12" ht="15" x14ac:dyDescent="0.2">
      <c r="A13" s="21" t="s">
        <v>40</v>
      </c>
      <c r="B13" s="15" t="s">
        <v>3</v>
      </c>
      <c r="C13" s="56">
        <v>353.58</v>
      </c>
      <c r="D13" s="56">
        <v>300.95999999999998</v>
      </c>
      <c r="E13" s="56">
        <v>353.49</v>
      </c>
      <c r="F13" s="56">
        <v>176.7</v>
      </c>
      <c r="G13" s="56">
        <v>549.54</v>
      </c>
      <c r="H13" s="3" t="s">
        <v>127</v>
      </c>
      <c r="I13" s="56">
        <v>136.63</v>
      </c>
      <c r="J13" s="56">
        <v>192.15</v>
      </c>
      <c r="K13" s="56">
        <v>330</v>
      </c>
      <c r="L13" s="56">
        <v>224.58</v>
      </c>
    </row>
    <row r="14" spans="1:12" ht="15" x14ac:dyDescent="0.2">
      <c r="A14" s="21" t="s">
        <v>7</v>
      </c>
      <c r="B14" s="15" t="s">
        <v>3</v>
      </c>
      <c r="C14" s="56">
        <v>47.19</v>
      </c>
      <c r="D14" s="56">
        <v>62.7</v>
      </c>
      <c r="E14" s="56">
        <v>285.83999999999997</v>
      </c>
      <c r="F14" s="56">
        <v>120.84</v>
      </c>
      <c r="G14" s="56">
        <v>108.27</v>
      </c>
      <c r="H14" s="3">
        <v>60</v>
      </c>
      <c r="I14" s="56">
        <v>54.83</v>
      </c>
      <c r="J14" s="56">
        <v>65.06</v>
      </c>
      <c r="K14" s="56">
        <v>105.6</v>
      </c>
      <c r="L14" s="56">
        <v>141.36000000000001</v>
      </c>
    </row>
    <row r="15" spans="1:12" ht="15" x14ac:dyDescent="0.2">
      <c r="A15" s="21" t="s">
        <v>73</v>
      </c>
      <c r="B15" s="15" t="s">
        <v>3</v>
      </c>
      <c r="C15" s="56" t="s">
        <v>127</v>
      </c>
      <c r="D15" s="56" t="s">
        <v>127</v>
      </c>
      <c r="E15" s="56" t="s">
        <v>127</v>
      </c>
      <c r="F15" s="3" t="s">
        <v>127</v>
      </c>
      <c r="G15" s="3" t="s">
        <v>127</v>
      </c>
      <c r="H15" s="3" t="s">
        <v>127</v>
      </c>
      <c r="I15" s="56" t="s">
        <v>127</v>
      </c>
      <c r="J15" s="3" t="s">
        <v>127</v>
      </c>
      <c r="K15" s="3" t="s">
        <v>127</v>
      </c>
      <c r="L15" s="3" t="s">
        <v>127</v>
      </c>
    </row>
    <row r="16" spans="1:12" ht="15" x14ac:dyDescent="0.2">
      <c r="A16" s="21" t="s">
        <v>8</v>
      </c>
      <c r="B16" s="15" t="s">
        <v>3</v>
      </c>
      <c r="C16" s="56">
        <v>104.53</v>
      </c>
      <c r="D16" s="56">
        <v>190.38</v>
      </c>
      <c r="E16" s="56">
        <v>408.76</v>
      </c>
      <c r="F16" s="56">
        <v>417.24</v>
      </c>
      <c r="G16" s="56">
        <v>368.31</v>
      </c>
      <c r="H16" s="3">
        <v>325</v>
      </c>
      <c r="I16" s="56">
        <v>223.38</v>
      </c>
      <c r="J16" s="56">
        <v>627.72</v>
      </c>
      <c r="K16" s="56">
        <v>290.85000000000002</v>
      </c>
      <c r="L16" s="56">
        <v>505.02</v>
      </c>
    </row>
    <row r="17" spans="1:12" ht="15" x14ac:dyDescent="0.2">
      <c r="A17" s="21" t="s">
        <v>9</v>
      </c>
      <c r="B17" s="15" t="s">
        <v>3</v>
      </c>
      <c r="C17" s="56" t="s">
        <v>149</v>
      </c>
      <c r="D17" s="56">
        <v>168.72</v>
      </c>
      <c r="E17" s="56">
        <v>464.37</v>
      </c>
      <c r="F17" s="56">
        <v>205.2</v>
      </c>
      <c r="G17" s="56" t="s">
        <v>149</v>
      </c>
      <c r="H17" s="3">
        <v>219</v>
      </c>
      <c r="I17" s="56" t="s">
        <v>149</v>
      </c>
      <c r="J17" s="56">
        <v>627.72</v>
      </c>
      <c r="K17" s="56">
        <v>355.94</v>
      </c>
      <c r="L17" s="56" t="s">
        <v>150</v>
      </c>
    </row>
    <row r="18" spans="1:12" ht="15" x14ac:dyDescent="0.2">
      <c r="A18" s="21" t="s">
        <v>10</v>
      </c>
      <c r="B18" s="15" t="s">
        <v>3</v>
      </c>
      <c r="C18" s="56">
        <v>622.95000000000005</v>
      </c>
      <c r="D18" s="56">
        <v>1442.1</v>
      </c>
      <c r="E18" s="56">
        <v>1013.14</v>
      </c>
      <c r="F18" s="56">
        <v>1645.36</v>
      </c>
      <c r="G18" s="56">
        <v>1139.5</v>
      </c>
      <c r="H18" s="3">
        <v>1600</v>
      </c>
      <c r="I18" s="56">
        <v>562.51</v>
      </c>
      <c r="J18" s="56">
        <v>1038.48</v>
      </c>
      <c r="K18" s="56">
        <v>1150</v>
      </c>
      <c r="L18" s="56">
        <v>1442.1</v>
      </c>
    </row>
    <row r="19" spans="1:12" ht="15.75" thickBot="1" x14ac:dyDescent="0.25">
      <c r="A19" s="22" t="s">
        <v>11</v>
      </c>
      <c r="B19" s="23" t="s">
        <v>3</v>
      </c>
      <c r="C19" s="54">
        <v>887.04</v>
      </c>
      <c r="D19" s="54">
        <v>1556.1</v>
      </c>
      <c r="E19" s="88">
        <v>983.65</v>
      </c>
      <c r="F19" s="54">
        <v>2100</v>
      </c>
      <c r="G19" s="54">
        <v>618.34</v>
      </c>
      <c r="H19" s="37">
        <v>781</v>
      </c>
      <c r="I19" s="54">
        <v>1667.47</v>
      </c>
      <c r="J19" s="54">
        <v>930.39</v>
      </c>
      <c r="K19" s="54">
        <v>660</v>
      </c>
      <c r="L19" s="54">
        <v>1556.1</v>
      </c>
    </row>
    <row r="20" spans="1:12" ht="15.75" thickBot="1" x14ac:dyDescent="0.25">
      <c r="A20" s="24" t="s">
        <v>12</v>
      </c>
      <c r="B20" s="25" t="s">
        <v>3</v>
      </c>
      <c r="C20" s="4">
        <f t="shared" ref="C20:L20" si="1">SUM(C11:C19)</f>
        <v>2207.0299999999997</v>
      </c>
      <c r="D20" s="4">
        <f t="shared" si="1"/>
        <v>4076.64</v>
      </c>
      <c r="E20" s="4">
        <f t="shared" si="1"/>
        <v>3925.39</v>
      </c>
      <c r="F20" s="4">
        <f t="shared" si="1"/>
        <v>5130.46</v>
      </c>
      <c r="G20" s="4">
        <f t="shared" si="1"/>
        <v>3341.4</v>
      </c>
      <c r="H20" s="4">
        <f t="shared" si="1"/>
        <v>3510.7</v>
      </c>
      <c r="I20" s="4">
        <f t="shared" si="1"/>
        <v>2904.1499999999996</v>
      </c>
      <c r="J20" s="4">
        <f t="shared" si="1"/>
        <v>3798.3799999999997</v>
      </c>
      <c r="K20" s="4">
        <f t="shared" si="1"/>
        <v>3217.3900000000003</v>
      </c>
      <c r="L20" s="4">
        <f t="shared" si="1"/>
        <v>4262.4599999999991</v>
      </c>
    </row>
    <row r="21" spans="1:12" ht="15" x14ac:dyDescent="0.2">
      <c r="A21" s="26"/>
      <c r="B21" s="13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ht="15" x14ac:dyDescent="0.2">
      <c r="A22" s="21" t="s">
        <v>17</v>
      </c>
      <c r="B22" s="15" t="s">
        <v>3</v>
      </c>
      <c r="C22" s="57">
        <v>686.6</v>
      </c>
      <c r="D22" s="57">
        <v>940.5</v>
      </c>
      <c r="E22" s="78">
        <v>608.80999999999995</v>
      </c>
      <c r="F22" s="78">
        <v>570</v>
      </c>
      <c r="G22" s="57">
        <v>1187.55</v>
      </c>
      <c r="H22" s="49">
        <v>961</v>
      </c>
      <c r="I22" s="57">
        <v>3264.02</v>
      </c>
      <c r="J22" s="57">
        <v>1010.09</v>
      </c>
      <c r="K22" s="78">
        <v>726</v>
      </c>
      <c r="L22" s="78">
        <v>3015.3</v>
      </c>
    </row>
    <row r="23" spans="1:12" ht="15" x14ac:dyDescent="0.2">
      <c r="A23" s="21" t="s">
        <v>16</v>
      </c>
      <c r="B23" s="15" t="s">
        <v>3</v>
      </c>
      <c r="C23" s="56">
        <v>1264.48</v>
      </c>
      <c r="D23" s="56">
        <v>902.88</v>
      </c>
      <c r="E23" s="56">
        <v>1443.41</v>
      </c>
      <c r="F23" s="56">
        <v>1046.52</v>
      </c>
      <c r="G23" s="56">
        <v>1184.23</v>
      </c>
      <c r="H23" s="3">
        <v>2851</v>
      </c>
      <c r="I23" s="56">
        <v>695.08</v>
      </c>
      <c r="J23" s="56">
        <v>1512.6</v>
      </c>
      <c r="K23" s="56">
        <v>1221</v>
      </c>
      <c r="L23" s="56">
        <v>2929.8</v>
      </c>
    </row>
    <row r="24" spans="1:12" ht="15" x14ac:dyDescent="0.2">
      <c r="A24" s="21" t="s">
        <v>32</v>
      </c>
      <c r="B24" s="15" t="s">
        <v>3</v>
      </c>
      <c r="C24" s="55">
        <v>642.35</v>
      </c>
      <c r="D24" s="55">
        <v>1265.4000000000001</v>
      </c>
      <c r="E24" s="55">
        <v>1128.6500000000001</v>
      </c>
      <c r="F24" s="55">
        <v>876.66</v>
      </c>
      <c r="G24" s="55">
        <v>1507.87</v>
      </c>
      <c r="H24" s="38">
        <v>4278.17</v>
      </c>
      <c r="I24" s="55">
        <v>2706.42</v>
      </c>
      <c r="J24" s="55">
        <v>1661.88</v>
      </c>
      <c r="K24" s="55">
        <v>770</v>
      </c>
      <c r="L24" s="55">
        <v>1926.6</v>
      </c>
    </row>
    <row r="25" spans="1:12" ht="15" x14ac:dyDescent="0.2">
      <c r="A25" s="21" t="s">
        <v>13</v>
      </c>
      <c r="B25" s="15" t="s">
        <v>3</v>
      </c>
      <c r="C25" s="56">
        <v>978.17</v>
      </c>
      <c r="D25" s="56">
        <v>946.2</v>
      </c>
      <c r="E25" s="56">
        <v>1924.37</v>
      </c>
      <c r="F25" s="56">
        <v>1572.06</v>
      </c>
      <c r="G25" s="56">
        <v>2407.62</v>
      </c>
      <c r="H25" s="3">
        <v>2900</v>
      </c>
      <c r="I25" s="56">
        <v>1036.82</v>
      </c>
      <c r="J25" s="56">
        <v>2487.31</v>
      </c>
      <c r="K25" s="56">
        <v>1155.19</v>
      </c>
      <c r="L25" s="56">
        <v>2770.2</v>
      </c>
    </row>
    <row r="26" spans="1:12" ht="15" x14ac:dyDescent="0.2">
      <c r="A26" s="21" t="s">
        <v>14</v>
      </c>
      <c r="B26" s="15" t="s">
        <v>3</v>
      </c>
      <c r="C26" s="56">
        <v>543.79999999999995</v>
      </c>
      <c r="D26" s="56">
        <v>1510.5</v>
      </c>
      <c r="E26" s="56">
        <v>1539.47</v>
      </c>
      <c r="F26" s="56">
        <v>1292.76</v>
      </c>
      <c r="G26" s="56">
        <v>860.49</v>
      </c>
      <c r="H26" s="3">
        <v>2154.5300000000002</v>
      </c>
      <c r="I26" s="56">
        <v>1279.26</v>
      </c>
      <c r="J26" s="56">
        <v>1235.6500000000001</v>
      </c>
      <c r="K26" s="56">
        <v>672.64</v>
      </c>
      <c r="L26" s="56">
        <v>1949.4</v>
      </c>
    </row>
    <row r="27" spans="1:12" ht="15" x14ac:dyDescent="0.2">
      <c r="A27" s="21" t="s">
        <v>18</v>
      </c>
      <c r="B27" s="15" t="s">
        <v>3</v>
      </c>
      <c r="C27" s="56">
        <v>791.78</v>
      </c>
      <c r="D27" s="56">
        <v>894.9</v>
      </c>
      <c r="E27" s="56">
        <v>1103.69</v>
      </c>
      <c r="F27" s="56">
        <v>2942.34</v>
      </c>
      <c r="G27" s="56">
        <v>5276.47</v>
      </c>
      <c r="H27" s="3">
        <v>1325</v>
      </c>
      <c r="I27" s="56">
        <v>3008.37</v>
      </c>
      <c r="J27" s="56">
        <v>1874.05</v>
      </c>
      <c r="K27" s="56">
        <v>1250</v>
      </c>
      <c r="L27" s="56">
        <v>2308.5</v>
      </c>
    </row>
    <row r="28" spans="1:12" ht="15" x14ac:dyDescent="0.2">
      <c r="A28" s="21" t="s">
        <v>19</v>
      </c>
      <c r="B28" s="15" t="s">
        <v>3</v>
      </c>
      <c r="C28" s="56">
        <v>551.14</v>
      </c>
      <c r="D28" s="56">
        <v>775.2</v>
      </c>
      <c r="E28" s="56">
        <v>1068.81</v>
      </c>
      <c r="F28" s="56" t="s">
        <v>133</v>
      </c>
      <c r="G28" s="56">
        <v>1403.76</v>
      </c>
      <c r="H28" s="3">
        <v>1125</v>
      </c>
      <c r="I28" s="56" t="s">
        <v>150</v>
      </c>
      <c r="J28" s="56">
        <v>1839.77</v>
      </c>
      <c r="K28" s="56">
        <v>1250</v>
      </c>
      <c r="L28" s="56">
        <v>1128.5999999999999</v>
      </c>
    </row>
    <row r="29" spans="1:12" ht="15" x14ac:dyDescent="0.2">
      <c r="A29" s="21" t="s">
        <v>42</v>
      </c>
      <c r="B29" s="15" t="s">
        <v>3</v>
      </c>
      <c r="C29" s="56">
        <v>1004.45</v>
      </c>
      <c r="D29" s="56">
        <v>3021</v>
      </c>
      <c r="E29" s="56">
        <v>1667.76</v>
      </c>
      <c r="F29" s="56">
        <v>1899.24</v>
      </c>
      <c r="G29" s="56">
        <v>1780.4</v>
      </c>
      <c r="H29" s="3">
        <v>3420</v>
      </c>
      <c r="I29" s="56">
        <v>2527.4499999999998</v>
      </c>
      <c r="J29" s="56">
        <v>3145.78</v>
      </c>
      <c r="K29" s="56">
        <v>2240.4</v>
      </c>
      <c r="L29" s="56">
        <v>4286.3999999999996</v>
      </c>
    </row>
    <row r="30" spans="1:12" ht="15.75" thickBot="1" x14ac:dyDescent="0.25">
      <c r="A30" s="21" t="s">
        <v>15</v>
      </c>
      <c r="B30" s="15" t="s">
        <v>3</v>
      </c>
      <c r="C30" s="58">
        <v>365.64</v>
      </c>
      <c r="D30" s="58">
        <v>786.6</v>
      </c>
      <c r="E30" s="58">
        <v>207.42</v>
      </c>
      <c r="F30" s="58">
        <v>434.89</v>
      </c>
      <c r="G30" s="58">
        <v>750.75</v>
      </c>
      <c r="H30" s="3">
        <v>470</v>
      </c>
      <c r="I30" s="58">
        <v>323.45</v>
      </c>
      <c r="J30" s="58">
        <v>414.13</v>
      </c>
      <c r="K30" s="58">
        <v>253</v>
      </c>
      <c r="L30" s="58">
        <v>272.45999999999998</v>
      </c>
    </row>
    <row r="31" spans="1:12" ht="15.75" thickBot="1" x14ac:dyDescent="0.25">
      <c r="A31" s="24" t="s">
        <v>21</v>
      </c>
      <c r="B31" s="25" t="s">
        <v>3</v>
      </c>
      <c r="C31" s="4">
        <f t="shared" ref="C31:L31" si="2">SUM(C22:C30)</f>
        <v>6828.41</v>
      </c>
      <c r="D31" s="4">
        <f t="shared" si="2"/>
        <v>11043.18</v>
      </c>
      <c r="E31" s="4">
        <f t="shared" si="2"/>
        <v>10692.39</v>
      </c>
      <c r="F31" s="4">
        <f t="shared" si="2"/>
        <v>10634.47</v>
      </c>
      <c r="G31" s="4">
        <f t="shared" si="2"/>
        <v>16359.14</v>
      </c>
      <c r="H31" s="4">
        <f t="shared" si="2"/>
        <v>19484.7</v>
      </c>
      <c r="I31" s="4">
        <f t="shared" si="2"/>
        <v>14840.870000000003</v>
      </c>
      <c r="J31" s="4">
        <f t="shared" si="2"/>
        <v>15181.259999999998</v>
      </c>
      <c r="K31" s="4">
        <f t="shared" si="2"/>
        <v>9538.23</v>
      </c>
      <c r="L31" s="4">
        <f t="shared" si="2"/>
        <v>20587.260000000002</v>
      </c>
    </row>
    <row r="32" spans="1:12" ht="15" x14ac:dyDescent="0.2">
      <c r="A32" s="19"/>
      <c r="B32" s="11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ht="15" x14ac:dyDescent="0.2">
      <c r="A33" s="21" t="s">
        <v>24</v>
      </c>
      <c r="B33" s="11" t="s">
        <v>3</v>
      </c>
      <c r="C33" s="59">
        <v>2559.7800000000002</v>
      </c>
      <c r="D33" s="59">
        <v>2416.8000000000002</v>
      </c>
      <c r="E33" s="59">
        <v>3676.23</v>
      </c>
      <c r="F33" s="59">
        <v>4938.4799999999996</v>
      </c>
      <c r="G33" s="59">
        <v>3975.18</v>
      </c>
      <c r="H33" s="20">
        <v>3554.76</v>
      </c>
      <c r="I33" s="59">
        <v>4355.6099999999997</v>
      </c>
      <c r="J33" s="59">
        <v>4705.09</v>
      </c>
      <c r="K33" s="59">
        <v>5417.98</v>
      </c>
      <c r="L33" s="59">
        <v>6167.4</v>
      </c>
    </row>
    <row r="34" spans="1:12" ht="15" x14ac:dyDescent="0.2">
      <c r="A34" s="21" t="s">
        <v>22</v>
      </c>
      <c r="B34" s="15" t="s">
        <v>3</v>
      </c>
      <c r="C34" s="56">
        <v>1859.53</v>
      </c>
      <c r="D34" s="56">
        <v>2268.6</v>
      </c>
      <c r="E34" s="56">
        <v>1493.42</v>
      </c>
      <c r="F34" s="56">
        <v>2484.06</v>
      </c>
      <c r="G34" s="56">
        <v>2496.21</v>
      </c>
      <c r="H34" s="3">
        <v>2706</v>
      </c>
      <c r="I34" s="56">
        <v>2319.83</v>
      </c>
      <c r="J34" s="56">
        <v>5046.97</v>
      </c>
      <c r="K34" s="56">
        <v>7211.77</v>
      </c>
      <c r="L34" s="56">
        <v>4753.8</v>
      </c>
    </row>
    <row r="35" spans="1:12" ht="15" x14ac:dyDescent="0.2">
      <c r="A35" s="21" t="s">
        <v>25</v>
      </c>
      <c r="B35" s="15" t="s">
        <v>3</v>
      </c>
      <c r="C35" s="56">
        <v>1437.78</v>
      </c>
      <c r="D35" s="56">
        <v>559.74</v>
      </c>
      <c r="E35" s="56">
        <v>288.33999999999997</v>
      </c>
      <c r="F35" s="56">
        <v>882.36</v>
      </c>
      <c r="G35" s="56">
        <v>1609.52</v>
      </c>
      <c r="H35" s="3">
        <v>1808</v>
      </c>
      <c r="I35" s="56">
        <v>1194.97</v>
      </c>
      <c r="J35" s="56">
        <v>844.93</v>
      </c>
      <c r="K35" s="56" t="s">
        <v>127</v>
      </c>
      <c r="L35" s="56">
        <v>5226.8999999999996</v>
      </c>
    </row>
    <row r="36" spans="1:12" ht="15" x14ac:dyDescent="0.2">
      <c r="A36" s="21" t="s">
        <v>33</v>
      </c>
      <c r="B36" s="15" t="s">
        <v>3</v>
      </c>
      <c r="C36" s="56">
        <v>1863.84</v>
      </c>
      <c r="D36" s="56">
        <v>963.3</v>
      </c>
      <c r="E36" s="56">
        <v>1518.37</v>
      </c>
      <c r="F36" s="56">
        <v>1426.14</v>
      </c>
      <c r="G36" s="56">
        <v>2372.02</v>
      </c>
      <c r="H36" s="3">
        <v>2201</v>
      </c>
      <c r="I36" s="56">
        <v>1824.82</v>
      </c>
      <c r="J36" s="56">
        <v>2447.42</v>
      </c>
      <c r="K36" s="56">
        <v>2339.25</v>
      </c>
      <c r="L36" s="56">
        <v>2861.4</v>
      </c>
    </row>
    <row r="37" spans="1:12" ht="15" x14ac:dyDescent="0.2">
      <c r="A37" s="21" t="s">
        <v>28</v>
      </c>
      <c r="B37" s="15" t="s">
        <v>3</v>
      </c>
      <c r="C37" s="56">
        <v>362.09</v>
      </c>
      <c r="D37" s="56">
        <v>2069.1</v>
      </c>
      <c r="E37" s="56">
        <v>1007</v>
      </c>
      <c r="F37" s="56">
        <v>3381.24</v>
      </c>
      <c r="G37" s="56">
        <v>1295.1300000000001</v>
      </c>
      <c r="H37" s="3">
        <v>1620</v>
      </c>
      <c r="I37" s="56">
        <v>1288.6199999999999</v>
      </c>
      <c r="J37" s="56">
        <v>2943.85</v>
      </c>
      <c r="K37" s="56">
        <v>5930.49</v>
      </c>
      <c r="L37" s="56">
        <v>7273.2</v>
      </c>
    </row>
    <row r="38" spans="1:12" ht="15" x14ac:dyDescent="0.2">
      <c r="A38" s="21" t="s">
        <v>41</v>
      </c>
      <c r="B38" s="15" t="s">
        <v>3</v>
      </c>
      <c r="C38" s="56">
        <v>1706.25</v>
      </c>
      <c r="D38" s="56">
        <v>2616.3000000000002</v>
      </c>
      <c r="E38" s="56">
        <v>3611.06</v>
      </c>
      <c r="F38" s="56">
        <v>2478.36</v>
      </c>
      <c r="G38" s="56">
        <v>2627.95</v>
      </c>
      <c r="H38" s="3">
        <v>3800</v>
      </c>
      <c r="I38" s="56">
        <v>1907.53</v>
      </c>
      <c r="J38" s="56">
        <v>3064.84</v>
      </c>
      <c r="K38" s="56">
        <v>4338.04</v>
      </c>
      <c r="L38" s="56">
        <v>4064.1</v>
      </c>
    </row>
    <row r="39" spans="1:12" ht="15" x14ac:dyDescent="0.2">
      <c r="A39" s="22" t="s">
        <v>29</v>
      </c>
      <c r="B39" s="15" t="s">
        <v>3</v>
      </c>
      <c r="C39" s="56">
        <v>1706.25</v>
      </c>
      <c r="D39" s="56">
        <v>1510.5</v>
      </c>
      <c r="E39" s="56">
        <v>3161.77</v>
      </c>
      <c r="F39" s="56">
        <v>1893.83</v>
      </c>
      <c r="G39" s="56">
        <v>2849.16</v>
      </c>
      <c r="H39" s="3">
        <v>3555</v>
      </c>
      <c r="I39" s="56">
        <v>2256.39</v>
      </c>
      <c r="J39" s="56">
        <v>5582.1</v>
      </c>
      <c r="K39" s="56">
        <v>4283.13</v>
      </c>
      <c r="L39" s="56">
        <v>3876</v>
      </c>
    </row>
    <row r="40" spans="1:12" ht="15" x14ac:dyDescent="0.2">
      <c r="A40" s="22" t="s">
        <v>43</v>
      </c>
      <c r="B40" s="15" t="s">
        <v>3</v>
      </c>
      <c r="C40" s="56">
        <v>2923.9</v>
      </c>
      <c r="D40" s="56">
        <v>5443.5</v>
      </c>
      <c r="E40" s="56">
        <v>5633.13</v>
      </c>
      <c r="F40" s="56">
        <v>3966.06</v>
      </c>
      <c r="G40" s="56">
        <v>4391.8999999999996</v>
      </c>
      <c r="H40" s="3">
        <v>8598</v>
      </c>
      <c r="I40" s="56">
        <v>5493.63</v>
      </c>
      <c r="J40" s="56">
        <v>4789.07</v>
      </c>
      <c r="K40" s="56">
        <v>5344.76</v>
      </c>
      <c r="L40" s="56">
        <v>6349.8</v>
      </c>
    </row>
    <row r="41" spans="1:12" ht="15" x14ac:dyDescent="0.2">
      <c r="A41" s="21" t="s">
        <v>20</v>
      </c>
      <c r="B41" s="15" t="s">
        <v>3</v>
      </c>
      <c r="C41" s="56">
        <v>1437.53</v>
      </c>
      <c r="D41" s="56">
        <v>1556.1</v>
      </c>
      <c r="E41" s="56">
        <v>3368.8</v>
      </c>
      <c r="F41" s="56">
        <v>3002.76</v>
      </c>
      <c r="G41" s="56">
        <v>3796.99</v>
      </c>
      <c r="H41" s="3">
        <v>4894</v>
      </c>
      <c r="I41" s="56">
        <v>3667</v>
      </c>
      <c r="J41" s="56">
        <v>7297.76</v>
      </c>
      <c r="K41" s="56">
        <v>5117.79</v>
      </c>
      <c r="L41" s="56">
        <v>2713.2</v>
      </c>
    </row>
    <row r="42" spans="1:12" ht="15" x14ac:dyDescent="0.2">
      <c r="A42" s="21" t="s">
        <v>27</v>
      </c>
      <c r="B42" s="15" t="s">
        <v>3</v>
      </c>
      <c r="C42" s="56">
        <v>3029.75</v>
      </c>
      <c r="D42" s="56">
        <v>5409.3</v>
      </c>
      <c r="E42" s="56">
        <v>4658.1000000000004</v>
      </c>
      <c r="F42" s="56">
        <v>6159.42</v>
      </c>
      <c r="G42" s="56">
        <v>5465.44</v>
      </c>
      <c r="H42" s="3">
        <v>5946</v>
      </c>
      <c r="I42" s="56">
        <v>5618.31</v>
      </c>
      <c r="J42" s="56">
        <v>5419.37</v>
      </c>
      <c r="K42" s="56">
        <v>7724.28</v>
      </c>
      <c r="L42" s="56">
        <v>9427.7999999999993</v>
      </c>
    </row>
    <row r="43" spans="1:12" ht="15" x14ac:dyDescent="0.2">
      <c r="A43" s="21" t="s">
        <v>34</v>
      </c>
      <c r="B43" s="15" t="s">
        <v>3</v>
      </c>
      <c r="C43" s="56">
        <v>3479.57</v>
      </c>
      <c r="D43" s="56">
        <v>2604.9</v>
      </c>
      <c r="E43" s="56">
        <v>4277.03</v>
      </c>
      <c r="F43" s="56">
        <v>6244.92</v>
      </c>
      <c r="G43" s="56">
        <v>4843.7700000000004</v>
      </c>
      <c r="H43" s="3">
        <v>5296</v>
      </c>
      <c r="I43" s="56">
        <v>3738.35</v>
      </c>
      <c r="J43" s="56">
        <v>6799.35</v>
      </c>
      <c r="K43" s="56">
        <v>7504.64</v>
      </c>
      <c r="L43" s="56">
        <v>6543.6</v>
      </c>
    </row>
    <row r="44" spans="1:12" ht="15" x14ac:dyDescent="0.2">
      <c r="A44" s="21" t="s">
        <v>35</v>
      </c>
      <c r="B44" s="15" t="s">
        <v>3</v>
      </c>
      <c r="C44" s="56">
        <v>707.88</v>
      </c>
      <c r="D44" s="56">
        <v>627</v>
      </c>
      <c r="E44" s="56">
        <v>860.39</v>
      </c>
      <c r="F44" s="56">
        <v>294.12</v>
      </c>
      <c r="G44" s="56">
        <v>962.89</v>
      </c>
      <c r="H44" s="3">
        <v>1665</v>
      </c>
      <c r="I44" s="56">
        <v>4502.43</v>
      </c>
      <c r="J44" s="56">
        <v>995.98</v>
      </c>
      <c r="K44" s="56">
        <v>552.54999999999995</v>
      </c>
      <c r="L44" s="56">
        <v>1407.9</v>
      </c>
    </row>
    <row r="45" spans="1:12" ht="15" x14ac:dyDescent="0.2">
      <c r="A45" s="21" t="s">
        <v>23</v>
      </c>
      <c r="B45" s="15" t="s">
        <v>3</v>
      </c>
      <c r="C45" s="56">
        <v>1867.46</v>
      </c>
      <c r="D45" s="56">
        <v>2348.4</v>
      </c>
      <c r="E45" s="56">
        <v>1816.88</v>
      </c>
      <c r="F45" s="56">
        <v>1952.82</v>
      </c>
      <c r="G45" s="56">
        <v>2396.0100000000002</v>
      </c>
      <c r="H45" s="3">
        <v>2499</v>
      </c>
      <c r="I45" s="56">
        <v>6733.58</v>
      </c>
      <c r="J45" s="56">
        <v>3604.93</v>
      </c>
      <c r="K45" s="56">
        <v>1881.65</v>
      </c>
      <c r="L45" s="56">
        <v>4674</v>
      </c>
    </row>
    <row r="46" spans="1:12" ht="15" x14ac:dyDescent="0.2">
      <c r="A46" s="21" t="s">
        <v>36</v>
      </c>
      <c r="B46" s="15" t="s">
        <v>3</v>
      </c>
      <c r="C46" s="56">
        <v>4055.26</v>
      </c>
      <c r="D46" s="56">
        <v>6907.69</v>
      </c>
      <c r="E46" s="56">
        <v>5739.44</v>
      </c>
      <c r="F46" s="56">
        <v>9739.02</v>
      </c>
      <c r="G46" s="56">
        <v>4217.32</v>
      </c>
      <c r="H46" s="3">
        <v>5287</v>
      </c>
      <c r="I46" s="56">
        <v>5512.23</v>
      </c>
      <c r="J46" s="56">
        <v>7021.59</v>
      </c>
      <c r="K46" s="91">
        <v>24014.84</v>
      </c>
      <c r="L46" s="56">
        <v>11628</v>
      </c>
    </row>
    <row r="47" spans="1:12" ht="15" x14ac:dyDescent="0.2">
      <c r="A47" s="21" t="s">
        <v>26</v>
      </c>
      <c r="B47" s="15" t="s">
        <v>3</v>
      </c>
      <c r="C47" s="56">
        <v>3495.68</v>
      </c>
      <c r="D47" s="56">
        <v>3813.3</v>
      </c>
      <c r="E47" s="56">
        <v>5032.93</v>
      </c>
      <c r="F47" s="56">
        <v>5623.3</v>
      </c>
      <c r="G47" s="56">
        <v>6592.62</v>
      </c>
      <c r="H47" s="89">
        <v>2238.6</v>
      </c>
      <c r="I47" s="56">
        <v>6798.9</v>
      </c>
      <c r="J47" s="56">
        <v>4912.96</v>
      </c>
      <c r="K47" s="56">
        <v>6516.22</v>
      </c>
      <c r="L47" s="56">
        <v>8390.4</v>
      </c>
    </row>
    <row r="48" spans="1:12" ht="15" x14ac:dyDescent="0.2">
      <c r="A48" s="21" t="s">
        <v>37</v>
      </c>
      <c r="B48" s="15" t="s">
        <v>3</v>
      </c>
      <c r="C48" s="56">
        <v>1138.6199999999999</v>
      </c>
      <c r="D48" s="56">
        <v>1459.2</v>
      </c>
      <c r="E48" s="56">
        <v>1700.52</v>
      </c>
      <c r="F48" s="56">
        <v>1627.92</v>
      </c>
      <c r="G48" s="56">
        <v>1241.05</v>
      </c>
      <c r="H48" s="3">
        <v>1488</v>
      </c>
      <c r="I48" s="56">
        <v>1479.63</v>
      </c>
      <c r="J48" s="56">
        <v>1612.63</v>
      </c>
      <c r="K48" s="56">
        <v>1577.8</v>
      </c>
      <c r="L48" s="56">
        <v>1793.22</v>
      </c>
    </row>
    <row r="49" spans="1:12" ht="15.75" thickBot="1" x14ac:dyDescent="0.25">
      <c r="A49" s="22" t="s">
        <v>38</v>
      </c>
      <c r="B49" s="23" t="s">
        <v>3</v>
      </c>
      <c r="C49" s="58">
        <v>1706.25</v>
      </c>
      <c r="D49" s="58">
        <v>1590.3</v>
      </c>
      <c r="E49" s="58">
        <v>1855.95</v>
      </c>
      <c r="F49" s="58">
        <v>836.19</v>
      </c>
      <c r="G49" s="58">
        <v>2647.26</v>
      </c>
      <c r="H49" s="90" t="s">
        <v>159</v>
      </c>
      <c r="I49" s="58">
        <v>4388.79</v>
      </c>
      <c r="J49" s="58">
        <v>3034.84</v>
      </c>
      <c r="K49" s="58">
        <v>1129.5999999999999</v>
      </c>
      <c r="L49" s="58">
        <v>4320.6000000000004</v>
      </c>
    </row>
    <row r="50" spans="1:12" ht="15.75" thickBot="1" x14ac:dyDescent="0.25">
      <c r="A50" s="28" t="s">
        <v>30</v>
      </c>
      <c r="B50" s="25" t="s">
        <v>3</v>
      </c>
      <c r="C50" s="4">
        <f t="shared" ref="C50:L50" si="3">SUM(C33:C49)</f>
        <v>35337.420000000006</v>
      </c>
      <c r="D50" s="4">
        <f t="shared" si="3"/>
        <v>44164.030000000006</v>
      </c>
      <c r="E50" s="4">
        <f t="shared" si="3"/>
        <v>49699.359999999993</v>
      </c>
      <c r="F50" s="4">
        <f t="shared" si="3"/>
        <v>56931</v>
      </c>
      <c r="G50" s="4">
        <f t="shared" si="3"/>
        <v>53780.420000000006</v>
      </c>
      <c r="H50" s="4">
        <f t="shared" si="3"/>
        <v>57156.36</v>
      </c>
      <c r="I50" s="4">
        <f t="shared" si="3"/>
        <v>63080.62</v>
      </c>
      <c r="J50" s="4">
        <f t="shared" si="3"/>
        <v>70123.680000000008</v>
      </c>
      <c r="K50" s="4">
        <f t="shared" si="3"/>
        <v>90884.790000000008</v>
      </c>
      <c r="L50" s="4">
        <f t="shared" si="3"/>
        <v>91471.32</v>
      </c>
    </row>
    <row r="51" spans="1:12" ht="15.75" thickBot="1" x14ac:dyDescent="0.25">
      <c r="A51" s="29"/>
      <c r="B51" s="13"/>
      <c r="C51" s="27"/>
      <c r="D51" s="95"/>
      <c r="E51" s="27"/>
      <c r="F51" s="95"/>
      <c r="G51" s="46"/>
      <c r="H51" s="97"/>
      <c r="I51" s="97"/>
      <c r="J51" s="46"/>
      <c r="K51" s="46"/>
      <c r="L51" s="46"/>
    </row>
    <row r="52" spans="1:12" ht="16.5" thickTop="1" thickBot="1" x14ac:dyDescent="0.25">
      <c r="A52" s="30" t="s">
        <v>31</v>
      </c>
      <c r="B52" s="31" t="s">
        <v>3</v>
      </c>
      <c r="C52" s="32">
        <f t="shared" ref="C52:L52" si="4">SUM(C20+C31+C50)</f>
        <v>44372.86</v>
      </c>
      <c r="D52" s="32">
        <f t="shared" si="4"/>
        <v>59283.850000000006</v>
      </c>
      <c r="E52" s="32">
        <f t="shared" si="4"/>
        <v>64317.139999999992</v>
      </c>
      <c r="F52" s="32">
        <f t="shared" si="4"/>
        <v>72695.929999999993</v>
      </c>
      <c r="G52" s="32">
        <f t="shared" si="4"/>
        <v>73480.960000000006</v>
      </c>
      <c r="H52" s="32">
        <f t="shared" si="4"/>
        <v>80151.760000000009</v>
      </c>
      <c r="I52" s="32">
        <f t="shared" si="4"/>
        <v>80825.640000000014</v>
      </c>
      <c r="J52" s="32">
        <f t="shared" si="4"/>
        <v>89103.32</v>
      </c>
      <c r="K52" s="32">
        <f t="shared" si="4"/>
        <v>103640.41</v>
      </c>
      <c r="L52" s="32">
        <f t="shared" si="4"/>
        <v>116321.04000000001</v>
      </c>
    </row>
    <row r="53" spans="1:12" ht="15.75" thickTop="1" x14ac:dyDescent="0.2">
      <c r="A53" s="34"/>
      <c r="B53" s="34"/>
      <c r="C53" s="2"/>
      <c r="E53" s="2"/>
      <c r="H53" s="2"/>
      <c r="I53" s="2"/>
    </row>
    <row r="54" spans="1:12" ht="15" x14ac:dyDescent="0.2">
      <c r="A54" s="34"/>
      <c r="B54" s="34"/>
      <c r="C54" s="39" t="s">
        <v>46</v>
      </c>
      <c r="D54" s="39" t="s">
        <v>46</v>
      </c>
      <c r="E54" s="39" t="s">
        <v>46</v>
      </c>
      <c r="F54" s="39" t="s">
        <v>46</v>
      </c>
      <c r="G54" s="39" t="s">
        <v>46</v>
      </c>
      <c r="H54" s="39" t="s">
        <v>46</v>
      </c>
      <c r="I54" s="39" t="s">
        <v>46</v>
      </c>
      <c r="J54" s="39" t="s">
        <v>46</v>
      </c>
      <c r="K54" s="39" t="s">
        <v>46</v>
      </c>
      <c r="L54" s="39" t="s">
        <v>46</v>
      </c>
    </row>
    <row r="55" spans="1:12" ht="15" x14ac:dyDescent="0.2">
      <c r="A55" s="34"/>
      <c r="B55" s="34"/>
      <c r="C55" s="50" t="s">
        <v>69</v>
      </c>
      <c r="D55" s="50" t="s">
        <v>69</v>
      </c>
      <c r="E55" s="42" t="s">
        <v>48</v>
      </c>
      <c r="F55" s="42" t="s">
        <v>48</v>
      </c>
      <c r="G55" s="50" t="s">
        <v>69</v>
      </c>
      <c r="H55" s="50" t="s">
        <v>69</v>
      </c>
      <c r="I55" s="50" t="s">
        <v>69</v>
      </c>
      <c r="J55" s="50" t="s">
        <v>69</v>
      </c>
      <c r="K55" s="42" t="s">
        <v>48</v>
      </c>
      <c r="L55" s="42" t="s">
        <v>48</v>
      </c>
    </row>
    <row r="56" spans="1:12" ht="15" x14ac:dyDescent="0.2">
      <c r="A56" s="34"/>
      <c r="B56" s="34"/>
      <c r="C56" s="40" t="s">
        <v>47</v>
      </c>
      <c r="D56" s="40" t="s">
        <v>47</v>
      </c>
      <c r="E56" s="40" t="s">
        <v>47</v>
      </c>
      <c r="F56" s="40" t="s">
        <v>47</v>
      </c>
      <c r="G56" s="40" t="s">
        <v>47</v>
      </c>
      <c r="H56" s="40" t="s">
        <v>47</v>
      </c>
      <c r="I56" s="40" t="s">
        <v>47</v>
      </c>
      <c r="J56" s="40" t="s">
        <v>47</v>
      </c>
      <c r="K56" s="40" t="s">
        <v>47</v>
      </c>
      <c r="L56" s="40" t="s">
        <v>47</v>
      </c>
    </row>
    <row r="57" spans="1:12" ht="15" x14ac:dyDescent="0.2">
      <c r="A57" s="34"/>
      <c r="B57" s="34"/>
      <c r="C57" s="2"/>
      <c r="E57" s="2"/>
      <c r="F57" s="36"/>
      <c r="I57" s="36"/>
      <c r="K57" s="92" t="s">
        <v>192</v>
      </c>
    </row>
    <row r="58" spans="1:12" ht="15" x14ac:dyDescent="0.2">
      <c r="A58" s="34"/>
      <c r="B58" s="34"/>
      <c r="C58" s="34"/>
      <c r="D58" s="34"/>
      <c r="E58" s="34"/>
    </row>
    <row r="59" spans="1:12" ht="15" x14ac:dyDescent="0.2">
      <c r="A59" s="34"/>
      <c r="B59" s="34"/>
      <c r="C59" s="34"/>
      <c r="D59" s="34"/>
      <c r="E59" s="34"/>
    </row>
    <row r="60" spans="1:12" ht="15" x14ac:dyDescent="0.2">
      <c r="A60" s="34"/>
      <c r="B60" s="34"/>
      <c r="C60" s="34"/>
      <c r="D60" s="34"/>
    </row>
  </sheetData>
  <sortState columnSort="1" ref="C4:L57">
    <sortCondition ref="C52:L52"/>
  </sortState>
  <phoneticPr fontId="0" type="noConversion"/>
  <pageMargins left="0.74803149606299202" right="0.74803149606299202" top="0.98425196850393704" bottom="0.98425196850393704" header="0.511811023622047" footer="0.511811023622047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opLeftCell="A25" zoomScaleNormal="100" zoomScaleSheetLayoutView="100" workbookViewId="0">
      <selection activeCell="A2" sqref="A2"/>
    </sheetView>
  </sheetViews>
  <sheetFormatPr defaultRowHeight="15.75" customHeight="1" x14ac:dyDescent="0.2"/>
  <cols>
    <col min="1" max="1" width="45.7109375" style="7" customWidth="1"/>
    <col min="2" max="2" width="6" style="7" customWidth="1"/>
    <col min="3" max="4" width="21.42578125" style="7" customWidth="1"/>
    <col min="5" max="7" width="20.7109375" style="7" customWidth="1"/>
    <col min="8" max="10" width="9.140625" style="7"/>
    <col min="11" max="11" width="17.85546875" style="7" customWidth="1"/>
    <col min="12" max="16384" width="9.140625" style="7"/>
  </cols>
  <sheetData>
    <row r="1" spans="1:7" ht="12.75" customHeight="1" x14ac:dyDescent="0.2"/>
    <row r="2" spans="1:7" ht="15.75" customHeight="1" x14ac:dyDescent="0.25">
      <c r="A2" s="5" t="s">
        <v>146</v>
      </c>
      <c r="B2" s="6"/>
      <c r="C2" s="5" t="s">
        <v>95</v>
      </c>
      <c r="D2" s="6"/>
    </row>
    <row r="3" spans="1:7" ht="15.75" customHeight="1" thickBot="1" x14ac:dyDescent="0.25">
      <c r="A3" s="6"/>
      <c r="B3" s="6"/>
      <c r="C3" s="6"/>
    </row>
    <row r="4" spans="1:7" ht="15.75" customHeight="1" thickTop="1" x14ac:dyDescent="0.2">
      <c r="A4" s="8" t="s">
        <v>0</v>
      </c>
      <c r="B4" s="8"/>
      <c r="C4" s="9" t="s">
        <v>56</v>
      </c>
      <c r="D4" s="9" t="s">
        <v>64</v>
      </c>
      <c r="E4" s="9" t="s">
        <v>64</v>
      </c>
      <c r="F4" s="9" t="s">
        <v>54</v>
      </c>
      <c r="G4" s="9" t="s">
        <v>60</v>
      </c>
    </row>
    <row r="5" spans="1:7" ht="15.75" customHeight="1" x14ac:dyDescent="0.2">
      <c r="A5" s="10" t="s">
        <v>1</v>
      </c>
      <c r="B5" s="11"/>
      <c r="C5" s="11" t="s">
        <v>97</v>
      </c>
      <c r="D5" s="11" t="s">
        <v>152</v>
      </c>
      <c r="E5" s="11" t="s">
        <v>151</v>
      </c>
      <c r="F5" s="11" t="s">
        <v>110</v>
      </c>
      <c r="G5" s="11" t="s">
        <v>141</v>
      </c>
    </row>
    <row r="6" spans="1:7" ht="15.75" customHeight="1" thickBot="1" x14ac:dyDescent="0.25">
      <c r="A6" s="12"/>
      <c r="B6" s="12"/>
      <c r="C6" s="12" t="s">
        <v>77</v>
      </c>
      <c r="D6" s="12" t="s">
        <v>148</v>
      </c>
      <c r="E6" s="12" t="s">
        <v>148</v>
      </c>
      <c r="F6" s="12" t="s">
        <v>111</v>
      </c>
      <c r="G6" s="12" t="s">
        <v>84</v>
      </c>
    </row>
    <row r="7" spans="1:7" ht="15.75" customHeight="1" thickTop="1" x14ac:dyDescent="0.2">
      <c r="A7" s="13"/>
      <c r="B7" s="13"/>
      <c r="C7" s="13"/>
      <c r="D7" s="13"/>
      <c r="E7" s="13"/>
      <c r="F7" s="13"/>
      <c r="G7" s="13"/>
    </row>
    <row r="8" spans="1:7" ht="15.75" customHeight="1" x14ac:dyDescent="0.2">
      <c r="A8" s="14" t="s">
        <v>2</v>
      </c>
      <c r="B8" s="15" t="s">
        <v>3</v>
      </c>
      <c r="C8" s="3">
        <v>253100</v>
      </c>
      <c r="D8" s="3">
        <v>174900</v>
      </c>
      <c r="E8" s="3">
        <v>244900</v>
      </c>
      <c r="F8" s="3">
        <v>240900</v>
      </c>
      <c r="G8" s="3">
        <v>248995</v>
      </c>
    </row>
    <row r="9" spans="1:7" ht="15.75" customHeight="1" thickBot="1" x14ac:dyDescent="0.25">
      <c r="A9" s="16" t="s">
        <v>4</v>
      </c>
      <c r="B9" s="17"/>
      <c r="C9" s="18">
        <f>(C52/C8)</f>
        <v>0.3476569735282497</v>
      </c>
      <c r="D9" s="18">
        <f>(D52/D8)</f>
        <v>0.53185597484276725</v>
      </c>
      <c r="E9" s="18">
        <f>(E52/E8)</f>
        <v>0.42946598611678244</v>
      </c>
      <c r="F9" s="18">
        <f>(F52/F8)</f>
        <v>0.43739066002490662</v>
      </c>
      <c r="G9" s="18">
        <f>(G52/G8)</f>
        <v>0.51146685676419201</v>
      </c>
    </row>
    <row r="10" spans="1:7" ht="15.75" customHeight="1" thickTop="1" x14ac:dyDescent="0.2">
      <c r="A10" s="19"/>
      <c r="B10" s="19"/>
      <c r="C10" s="20"/>
      <c r="D10" s="20"/>
      <c r="E10" s="20"/>
      <c r="F10" s="20"/>
      <c r="G10" s="20"/>
    </row>
    <row r="11" spans="1:7" ht="15.75" customHeight="1" x14ac:dyDescent="0.2">
      <c r="A11" s="21" t="s">
        <v>5</v>
      </c>
      <c r="B11" s="15" t="s">
        <v>3</v>
      </c>
      <c r="C11" s="3">
        <v>231.42</v>
      </c>
      <c r="D11" s="3">
        <v>207.2</v>
      </c>
      <c r="E11" s="20">
        <v>207.2</v>
      </c>
      <c r="F11" s="3">
        <v>324.89999999999998</v>
      </c>
      <c r="G11" s="87">
        <v>251.31</v>
      </c>
    </row>
    <row r="12" spans="1:7" ht="15.75" customHeight="1" x14ac:dyDescent="0.2">
      <c r="A12" s="21" t="s">
        <v>6</v>
      </c>
      <c r="B12" s="15" t="s">
        <v>3</v>
      </c>
      <c r="C12" s="3">
        <v>121.98</v>
      </c>
      <c r="D12" s="3">
        <v>116.85</v>
      </c>
      <c r="E12" s="3">
        <v>116.85</v>
      </c>
      <c r="F12" s="3">
        <v>147.06</v>
      </c>
      <c r="G12" s="87">
        <v>105.15</v>
      </c>
    </row>
    <row r="13" spans="1:7" ht="15.75" customHeight="1" x14ac:dyDescent="0.2">
      <c r="A13" s="21" t="s">
        <v>40</v>
      </c>
      <c r="B13" s="15" t="s">
        <v>3</v>
      </c>
      <c r="C13" s="3">
        <v>300.95999999999998</v>
      </c>
      <c r="D13" s="3">
        <v>170.79</v>
      </c>
      <c r="E13" s="3">
        <v>170.79</v>
      </c>
      <c r="F13" s="3">
        <v>302.10000000000002</v>
      </c>
      <c r="G13" s="87">
        <v>461.63</v>
      </c>
    </row>
    <row r="14" spans="1:7" ht="15.75" customHeight="1" x14ac:dyDescent="0.2">
      <c r="A14" s="21" t="s">
        <v>7</v>
      </c>
      <c r="B14" s="15" t="s">
        <v>3</v>
      </c>
      <c r="C14" s="3">
        <v>148.19999999999999</v>
      </c>
      <c r="D14" s="3">
        <v>165.85</v>
      </c>
      <c r="E14" s="3">
        <v>165.85</v>
      </c>
      <c r="F14" s="3">
        <v>294.12</v>
      </c>
      <c r="G14" s="87">
        <v>311.89999999999998</v>
      </c>
    </row>
    <row r="15" spans="1:7" ht="15.75" customHeight="1" x14ac:dyDescent="0.2">
      <c r="A15" s="21" t="s">
        <v>73</v>
      </c>
      <c r="B15" s="15" t="s">
        <v>3</v>
      </c>
      <c r="C15" s="3" t="s">
        <v>127</v>
      </c>
      <c r="D15" s="3" t="s">
        <v>127</v>
      </c>
      <c r="E15" s="3" t="s">
        <v>127</v>
      </c>
      <c r="F15" s="3" t="s">
        <v>127</v>
      </c>
      <c r="G15" s="87" t="s">
        <v>127</v>
      </c>
    </row>
    <row r="16" spans="1:7" ht="15.75" customHeight="1" x14ac:dyDescent="0.2">
      <c r="A16" s="21" t="s">
        <v>8</v>
      </c>
      <c r="B16" s="15" t="s">
        <v>3</v>
      </c>
      <c r="C16" s="3">
        <v>411.54</v>
      </c>
      <c r="D16" s="3">
        <v>280.91000000000003</v>
      </c>
      <c r="E16" s="3">
        <v>262.02999999999997</v>
      </c>
      <c r="F16" s="3">
        <v>249.66</v>
      </c>
      <c r="G16" s="87">
        <v>524.01</v>
      </c>
    </row>
    <row r="17" spans="1:11" ht="15.75" customHeight="1" x14ac:dyDescent="0.2">
      <c r="A17" s="21" t="s">
        <v>9</v>
      </c>
      <c r="B17" s="15" t="s">
        <v>3</v>
      </c>
      <c r="C17" s="3" t="s">
        <v>150</v>
      </c>
      <c r="D17" s="3">
        <v>280.91000000000003</v>
      </c>
      <c r="E17" s="3">
        <v>252.15</v>
      </c>
      <c r="F17" s="3">
        <v>228</v>
      </c>
      <c r="G17" s="87">
        <v>444.39</v>
      </c>
    </row>
    <row r="18" spans="1:11" ht="15.75" customHeight="1" x14ac:dyDescent="0.2">
      <c r="A18" s="21" t="s">
        <v>10</v>
      </c>
      <c r="B18" s="15" t="s">
        <v>3</v>
      </c>
      <c r="C18" s="3">
        <v>1442.1</v>
      </c>
      <c r="D18" s="3">
        <v>633.82000000000005</v>
      </c>
      <c r="E18" s="3">
        <v>1009.88</v>
      </c>
      <c r="F18" s="3">
        <v>1267.68</v>
      </c>
      <c r="G18" s="87">
        <v>1830.49</v>
      </c>
    </row>
    <row r="19" spans="1:11" ht="15.75" customHeight="1" thickBot="1" x14ac:dyDescent="0.25">
      <c r="A19" s="22" t="s">
        <v>11</v>
      </c>
      <c r="B19" s="23" t="s">
        <v>3</v>
      </c>
      <c r="C19" s="53">
        <v>832.2</v>
      </c>
      <c r="D19" s="79">
        <v>1603.34</v>
      </c>
      <c r="E19" s="79">
        <v>1603.34</v>
      </c>
      <c r="F19" s="1">
        <v>1594.86</v>
      </c>
      <c r="G19" s="47">
        <v>1474.01</v>
      </c>
    </row>
    <row r="20" spans="1:11" ht="15.75" customHeight="1" thickBot="1" x14ac:dyDescent="0.25">
      <c r="A20" s="24" t="s">
        <v>12</v>
      </c>
      <c r="B20" s="25" t="s">
        <v>3</v>
      </c>
      <c r="C20" s="4">
        <f>SUM(C11:C19)</f>
        <v>3488.3999999999996</v>
      </c>
      <c r="D20" s="4">
        <f>SUM(D11:D19)</f>
        <v>3459.67</v>
      </c>
      <c r="E20" s="4">
        <f>SUM(E11:E19)</f>
        <v>3788.09</v>
      </c>
      <c r="F20" s="4">
        <f>SUM(F11:F19)</f>
        <v>4408.38</v>
      </c>
      <c r="G20" s="4">
        <f>SUM(G11:G19)</f>
        <v>5402.89</v>
      </c>
    </row>
    <row r="21" spans="1:11" ht="15.75" customHeight="1" x14ac:dyDescent="0.2">
      <c r="A21" s="26"/>
      <c r="B21" s="13"/>
      <c r="C21" s="27"/>
      <c r="D21" s="27"/>
      <c r="E21" s="27"/>
      <c r="F21" s="27"/>
      <c r="G21" s="27"/>
      <c r="K21" s="65"/>
    </row>
    <row r="22" spans="1:11" ht="15.75" customHeight="1" x14ac:dyDescent="0.2">
      <c r="A22" s="21" t="s">
        <v>17</v>
      </c>
      <c r="B22" s="15" t="s">
        <v>3</v>
      </c>
      <c r="C22" s="41">
        <v>1145.7</v>
      </c>
      <c r="D22" s="49">
        <v>3264.03</v>
      </c>
      <c r="E22" s="49">
        <v>3264.03</v>
      </c>
      <c r="F22" s="41">
        <v>1227.78</v>
      </c>
      <c r="G22" s="49">
        <v>1112.2</v>
      </c>
      <c r="K22" s="69"/>
    </row>
    <row r="23" spans="1:11" ht="15.75" customHeight="1" x14ac:dyDescent="0.2">
      <c r="A23" s="21" t="s">
        <v>16</v>
      </c>
      <c r="B23" s="15" t="s">
        <v>3</v>
      </c>
      <c r="C23" s="3">
        <v>902.88</v>
      </c>
      <c r="D23" s="83">
        <v>1670.37</v>
      </c>
      <c r="E23" s="83">
        <v>1809.53</v>
      </c>
      <c r="F23" s="3">
        <v>1615.38</v>
      </c>
      <c r="G23" s="87">
        <v>2318.2600000000002</v>
      </c>
      <c r="K23" s="69"/>
    </row>
    <row r="24" spans="1:11" ht="15.75" customHeight="1" x14ac:dyDescent="0.2">
      <c r="A24" s="21" t="s">
        <v>32</v>
      </c>
      <c r="B24" s="15" t="s">
        <v>3</v>
      </c>
      <c r="C24" s="51">
        <v>701.1</v>
      </c>
      <c r="D24" s="38">
        <v>2540.87</v>
      </c>
      <c r="E24" s="38">
        <v>2937.76</v>
      </c>
      <c r="F24" s="38">
        <v>1445.52</v>
      </c>
      <c r="G24" s="51">
        <v>3138.15</v>
      </c>
      <c r="K24" s="69"/>
    </row>
    <row r="25" spans="1:11" ht="15.75" customHeight="1" x14ac:dyDescent="0.2">
      <c r="A25" s="21" t="s">
        <v>13</v>
      </c>
      <c r="B25" s="15" t="s">
        <v>3</v>
      </c>
      <c r="C25" s="3">
        <v>1687.2</v>
      </c>
      <c r="D25" s="3">
        <v>1246.3</v>
      </c>
      <c r="E25" s="3">
        <v>1372.13</v>
      </c>
      <c r="F25" s="3">
        <v>2122.6799999999998</v>
      </c>
      <c r="G25" s="87">
        <v>2150.12</v>
      </c>
      <c r="K25" s="69"/>
    </row>
    <row r="26" spans="1:11" ht="15.75" customHeight="1" x14ac:dyDescent="0.2">
      <c r="A26" s="21" t="s">
        <v>14</v>
      </c>
      <c r="B26" s="15" t="s">
        <v>3</v>
      </c>
      <c r="C26" s="3">
        <v>1510.5</v>
      </c>
      <c r="D26" s="3">
        <v>1157.43</v>
      </c>
      <c r="E26" s="3">
        <v>1246.31</v>
      </c>
      <c r="F26" s="3">
        <v>1488.84</v>
      </c>
      <c r="G26" s="87">
        <v>1821.57</v>
      </c>
      <c r="K26" s="69"/>
    </row>
    <row r="27" spans="1:11" ht="15.75" customHeight="1" x14ac:dyDescent="0.2">
      <c r="A27" s="21" t="s">
        <v>18</v>
      </c>
      <c r="B27" s="15" t="s">
        <v>3</v>
      </c>
      <c r="C27" s="3">
        <v>1601.7</v>
      </c>
      <c r="D27" s="3">
        <v>2575.41</v>
      </c>
      <c r="E27" s="3">
        <v>2575.41</v>
      </c>
      <c r="F27" s="3">
        <v>4657.01</v>
      </c>
      <c r="G27" s="87">
        <v>1724.14</v>
      </c>
      <c r="K27" s="69"/>
    </row>
    <row r="28" spans="1:11" ht="15.75" customHeight="1" x14ac:dyDescent="0.2">
      <c r="A28" s="21" t="s">
        <v>19</v>
      </c>
      <c r="B28" s="15" t="s">
        <v>3</v>
      </c>
      <c r="C28" s="3">
        <v>4166.7</v>
      </c>
      <c r="D28" s="3" t="s">
        <v>133</v>
      </c>
      <c r="E28" s="3" t="s">
        <v>133</v>
      </c>
      <c r="F28" s="3" t="s">
        <v>133</v>
      </c>
      <c r="G28" s="87">
        <v>1599.97</v>
      </c>
      <c r="K28" s="69"/>
    </row>
    <row r="29" spans="1:11" ht="15.75" customHeight="1" x14ac:dyDescent="0.2">
      <c r="A29" s="21" t="s">
        <v>42</v>
      </c>
      <c r="B29" s="15" t="s">
        <v>3</v>
      </c>
      <c r="C29" s="3">
        <v>3089.4</v>
      </c>
      <c r="D29" s="3">
        <v>5772.53</v>
      </c>
      <c r="E29" s="3">
        <v>5772.52</v>
      </c>
      <c r="F29" s="3">
        <v>5806.42</v>
      </c>
      <c r="G29" s="87">
        <v>2704.44</v>
      </c>
      <c r="K29" s="69"/>
    </row>
    <row r="30" spans="1:11" ht="15.75" customHeight="1" thickBot="1" x14ac:dyDescent="0.25">
      <c r="A30" s="21" t="s">
        <v>15</v>
      </c>
      <c r="B30" s="15" t="s">
        <v>3</v>
      </c>
      <c r="C30" s="3">
        <v>403.56</v>
      </c>
      <c r="D30" s="3">
        <v>300.91000000000003</v>
      </c>
      <c r="E30" s="3">
        <v>300.91000000000003</v>
      </c>
      <c r="F30" s="3">
        <v>570</v>
      </c>
      <c r="G30" s="87">
        <v>526.38</v>
      </c>
      <c r="K30" s="69"/>
    </row>
    <row r="31" spans="1:11" ht="15.75" customHeight="1" thickBot="1" x14ac:dyDescent="0.25">
      <c r="A31" s="24" t="s">
        <v>21</v>
      </c>
      <c r="B31" s="25" t="s">
        <v>3</v>
      </c>
      <c r="C31" s="4">
        <f>SUM(C22:C30)</f>
        <v>15208.739999999998</v>
      </c>
      <c r="D31" s="4">
        <f>SUM(D22:D30)</f>
        <v>18527.849999999999</v>
      </c>
      <c r="E31" s="4">
        <f>SUM(E22:E30)</f>
        <v>19278.600000000002</v>
      </c>
      <c r="F31" s="4">
        <f>SUM(F22:F30)</f>
        <v>18933.63</v>
      </c>
      <c r="G31" s="4">
        <f>SUM(G22:G30)</f>
        <v>17095.23</v>
      </c>
      <c r="K31" s="85"/>
    </row>
    <row r="32" spans="1:11" ht="15.75" customHeight="1" x14ac:dyDescent="0.2">
      <c r="A32" s="19"/>
      <c r="B32" s="11"/>
      <c r="C32" s="20"/>
      <c r="D32" s="20"/>
      <c r="E32" s="20"/>
      <c r="F32" s="20"/>
      <c r="G32" s="20"/>
    </row>
    <row r="33" spans="1:7" ht="15.75" customHeight="1" x14ac:dyDescent="0.2">
      <c r="A33" s="21" t="s">
        <v>24</v>
      </c>
      <c r="B33" s="11" t="s">
        <v>3</v>
      </c>
      <c r="C33" s="20">
        <v>5409.3</v>
      </c>
      <c r="D33" s="3">
        <v>4734.96</v>
      </c>
      <c r="E33" s="20">
        <v>4974.07</v>
      </c>
      <c r="F33" s="20">
        <v>3956.94</v>
      </c>
      <c r="G33" s="98">
        <v>7108.07</v>
      </c>
    </row>
    <row r="34" spans="1:7" ht="15.75" customHeight="1" x14ac:dyDescent="0.2">
      <c r="A34" s="21" t="s">
        <v>22</v>
      </c>
      <c r="B34" s="15" t="s">
        <v>3</v>
      </c>
      <c r="C34" s="3">
        <v>2069.1</v>
      </c>
      <c r="D34" s="3">
        <v>3711.56</v>
      </c>
      <c r="E34" s="3">
        <v>4703.2</v>
      </c>
      <c r="F34" s="3">
        <v>6049.98</v>
      </c>
      <c r="G34" s="87">
        <v>5752.62</v>
      </c>
    </row>
    <row r="35" spans="1:7" ht="15.75" customHeight="1" x14ac:dyDescent="0.2">
      <c r="A35" s="21" t="s">
        <v>25</v>
      </c>
      <c r="B35" s="15" t="s">
        <v>3</v>
      </c>
      <c r="C35" s="3">
        <v>2861.4</v>
      </c>
      <c r="D35" s="3">
        <v>1562.93</v>
      </c>
      <c r="E35" s="3">
        <v>2160.4299999999998</v>
      </c>
      <c r="F35" s="3">
        <v>7537.68</v>
      </c>
      <c r="G35" s="87">
        <v>1724.33</v>
      </c>
    </row>
    <row r="36" spans="1:7" ht="15.75" customHeight="1" x14ac:dyDescent="0.2">
      <c r="A36" s="21" t="s">
        <v>33</v>
      </c>
      <c r="B36" s="15" t="s">
        <v>3</v>
      </c>
      <c r="C36" s="3">
        <v>2639.1</v>
      </c>
      <c r="D36" s="3">
        <v>2173.6</v>
      </c>
      <c r="E36" s="3">
        <v>2786.67</v>
      </c>
      <c r="F36" s="3">
        <v>1396.52</v>
      </c>
      <c r="G36" s="87">
        <v>2536.31</v>
      </c>
    </row>
    <row r="37" spans="1:7" ht="15.75" customHeight="1" x14ac:dyDescent="0.2">
      <c r="A37" s="21" t="s">
        <v>28</v>
      </c>
      <c r="B37" s="15" t="s">
        <v>3</v>
      </c>
      <c r="C37" s="3">
        <v>4525.8</v>
      </c>
      <c r="D37" s="3">
        <v>1840.47</v>
      </c>
      <c r="E37" s="3">
        <v>2013.91</v>
      </c>
      <c r="F37" s="3">
        <v>2860.26</v>
      </c>
      <c r="G37" s="87">
        <v>6114.7</v>
      </c>
    </row>
    <row r="38" spans="1:7" ht="15.75" customHeight="1" x14ac:dyDescent="0.2">
      <c r="A38" s="21" t="s">
        <v>41</v>
      </c>
      <c r="B38" s="15" t="s">
        <v>3</v>
      </c>
      <c r="C38" s="3">
        <v>4394.7</v>
      </c>
      <c r="D38" s="3">
        <v>3269.7</v>
      </c>
      <c r="E38" s="3">
        <v>4428.12</v>
      </c>
      <c r="F38" s="3">
        <v>4066.38</v>
      </c>
      <c r="G38" s="87">
        <v>7827.22</v>
      </c>
    </row>
    <row r="39" spans="1:7" ht="15.75" customHeight="1" x14ac:dyDescent="0.2">
      <c r="A39" s="22" t="s">
        <v>29</v>
      </c>
      <c r="B39" s="15" t="s">
        <v>3</v>
      </c>
      <c r="C39" s="3">
        <v>3494.1</v>
      </c>
      <c r="D39" s="3">
        <v>2820.49</v>
      </c>
      <c r="E39" s="3">
        <v>2254.4299999999998</v>
      </c>
      <c r="F39" s="3">
        <v>6695.22</v>
      </c>
      <c r="G39" s="87">
        <v>7052.83</v>
      </c>
    </row>
    <row r="40" spans="1:7" ht="15.75" customHeight="1" x14ac:dyDescent="0.2">
      <c r="A40" s="22" t="s">
        <v>43</v>
      </c>
      <c r="B40" s="15" t="s">
        <v>3</v>
      </c>
      <c r="C40" s="3">
        <v>1886.7</v>
      </c>
      <c r="D40" s="3">
        <v>8089.01</v>
      </c>
      <c r="E40" s="3">
        <v>8089.01</v>
      </c>
      <c r="F40" s="3">
        <v>4141.62</v>
      </c>
      <c r="G40" s="87">
        <v>7094.93</v>
      </c>
    </row>
    <row r="41" spans="1:7" ht="15.75" customHeight="1" x14ac:dyDescent="0.2">
      <c r="A41" s="21" t="s">
        <v>20</v>
      </c>
      <c r="B41" s="15" t="s">
        <v>3</v>
      </c>
      <c r="C41" s="3">
        <v>3209.1</v>
      </c>
      <c r="D41" s="3">
        <v>3891.47</v>
      </c>
      <c r="E41" s="3">
        <v>3891.47</v>
      </c>
      <c r="F41" s="3">
        <v>3983.54</v>
      </c>
      <c r="G41" s="87">
        <v>5100.46</v>
      </c>
    </row>
    <row r="42" spans="1:7" ht="15.75" customHeight="1" x14ac:dyDescent="0.2">
      <c r="A42" s="21" t="s">
        <v>27</v>
      </c>
      <c r="B42" s="15" t="s">
        <v>3</v>
      </c>
      <c r="C42" s="3">
        <v>5255.4</v>
      </c>
      <c r="D42" s="3">
        <v>6062.98</v>
      </c>
      <c r="E42" s="3">
        <v>8757.9699999999993</v>
      </c>
      <c r="F42" s="3">
        <v>7715.18</v>
      </c>
      <c r="G42" s="87">
        <v>7806.17</v>
      </c>
    </row>
    <row r="43" spans="1:7" ht="15.75" customHeight="1" x14ac:dyDescent="0.2">
      <c r="A43" s="21" t="s">
        <v>34</v>
      </c>
      <c r="B43" s="15" t="s">
        <v>3</v>
      </c>
      <c r="C43" s="3">
        <v>6555</v>
      </c>
      <c r="D43" s="3">
        <v>5995.85</v>
      </c>
      <c r="E43" s="3">
        <v>7621.12</v>
      </c>
      <c r="F43" s="3">
        <v>6984.94</v>
      </c>
      <c r="G43" s="87">
        <v>9249.65</v>
      </c>
    </row>
    <row r="44" spans="1:7" ht="15.75" customHeight="1" x14ac:dyDescent="0.2">
      <c r="A44" s="21" t="s">
        <v>35</v>
      </c>
      <c r="B44" s="15" t="s">
        <v>3</v>
      </c>
      <c r="C44" s="3">
        <v>735.3</v>
      </c>
      <c r="D44" s="3">
        <v>2135.25</v>
      </c>
      <c r="E44" s="3">
        <v>3809.08</v>
      </c>
      <c r="F44" s="3">
        <v>734.16</v>
      </c>
      <c r="G44" s="87">
        <v>1530.45</v>
      </c>
    </row>
    <row r="45" spans="1:7" ht="15.75" customHeight="1" x14ac:dyDescent="0.2">
      <c r="A45" s="21" t="s">
        <v>23</v>
      </c>
      <c r="B45" s="15" t="s">
        <v>3</v>
      </c>
      <c r="C45" s="3">
        <v>5791.2</v>
      </c>
      <c r="D45" s="3">
        <v>3252.91</v>
      </c>
      <c r="E45" s="3">
        <v>3128.87</v>
      </c>
      <c r="F45" s="3">
        <v>6270.98</v>
      </c>
      <c r="G45" s="87">
        <v>3876.3</v>
      </c>
    </row>
    <row r="46" spans="1:7" ht="15.75" customHeight="1" x14ac:dyDescent="0.2">
      <c r="A46" s="21" t="s">
        <v>36</v>
      </c>
      <c r="B46" s="15" t="s">
        <v>3</v>
      </c>
      <c r="C46" s="3">
        <v>7102.2</v>
      </c>
      <c r="D46" s="3">
        <v>8840.67</v>
      </c>
      <c r="E46" s="3">
        <v>10367.65</v>
      </c>
      <c r="F46" s="3">
        <v>7122.15</v>
      </c>
      <c r="G46" s="87">
        <v>8991.9699999999993</v>
      </c>
    </row>
    <row r="47" spans="1:7" ht="15.75" customHeight="1" x14ac:dyDescent="0.2">
      <c r="A47" s="21" t="s">
        <v>26</v>
      </c>
      <c r="B47" s="15" t="s">
        <v>3</v>
      </c>
      <c r="C47" s="3">
        <v>8530.44</v>
      </c>
      <c r="D47" s="3">
        <v>7180.64</v>
      </c>
      <c r="E47" s="3">
        <v>8236.59</v>
      </c>
      <c r="F47" s="3">
        <v>6380.28</v>
      </c>
      <c r="G47" s="87">
        <v>11547.39</v>
      </c>
    </row>
    <row r="48" spans="1:7" ht="15.75" customHeight="1" x14ac:dyDescent="0.2">
      <c r="A48" s="21" t="s">
        <v>37</v>
      </c>
      <c r="B48" s="15" t="s">
        <v>3</v>
      </c>
      <c r="C48" s="3">
        <v>1530</v>
      </c>
      <c r="D48" s="3">
        <v>1567.02</v>
      </c>
      <c r="E48" s="3">
        <v>937.27</v>
      </c>
      <c r="F48" s="3">
        <v>2140.71</v>
      </c>
      <c r="G48" s="87">
        <v>7156.41</v>
      </c>
    </row>
    <row r="49" spans="1:7" ht="15.75" customHeight="1" thickBot="1" x14ac:dyDescent="0.25">
      <c r="A49" s="22" t="s">
        <v>38</v>
      </c>
      <c r="B49" s="23" t="s">
        <v>3</v>
      </c>
      <c r="C49" s="1">
        <v>3306</v>
      </c>
      <c r="D49" s="1">
        <v>3904.58</v>
      </c>
      <c r="E49" s="1">
        <v>3949.67</v>
      </c>
      <c r="F49" s="1">
        <v>3988.86</v>
      </c>
      <c r="G49" s="1">
        <v>4384.76</v>
      </c>
    </row>
    <row r="50" spans="1:7" ht="15.75" customHeight="1" thickBot="1" x14ac:dyDescent="0.25">
      <c r="A50" s="28" t="s">
        <v>30</v>
      </c>
      <c r="B50" s="25" t="s">
        <v>3</v>
      </c>
      <c r="C50" s="4">
        <f>SUM(C33:C49)</f>
        <v>69294.84</v>
      </c>
      <c r="D50" s="4">
        <f>SUM(D33:D49)</f>
        <v>71034.09</v>
      </c>
      <c r="E50" s="4">
        <f>SUM(E33:E49)</f>
        <v>82109.530000000013</v>
      </c>
      <c r="F50" s="4">
        <f>SUM(F33:F49)</f>
        <v>82025.400000000009</v>
      </c>
      <c r="G50" s="4">
        <f>SUM(G33:G49)</f>
        <v>104854.56999999999</v>
      </c>
    </row>
    <row r="51" spans="1:7" ht="15.75" customHeight="1" thickBot="1" x14ac:dyDescent="0.25">
      <c r="A51" s="29"/>
      <c r="B51" s="13"/>
      <c r="C51" s="27"/>
      <c r="D51" s="27"/>
      <c r="E51" s="27"/>
      <c r="F51" s="27"/>
      <c r="G51" s="27"/>
    </row>
    <row r="52" spans="1:7" ht="15.75" customHeight="1" thickTop="1" thickBot="1" x14ac:dyDescent="0.25">
      <c r="A52" s="30" t="s">
        <v>31</v>
      </c>
      <c r="B52" s="31" t="s">
        <v>3</v>
      </c>
      <c r="C52" s="32">
        <f>SUM(C20+C31+C50)</f>
        <v>87991.98</v>
      </c>
      <c r="D52" s="32">
        <f>SUM(D20+D31+D50)</f>
        <v>93021.609999999986</v>
      </c>
      <c r="E52" s="32">
        <f>SUM(E20+E31+E50)</f>
        <v>105176.22000000002</v>
      </c>
      <c r="F52" s="32">
        <f>SUM(F20+F31+F50)</f>
        <v>105367.41</v>
      </c>
      <c r="G52" s="32">
        <f>SUM(G20+G31+G50)</f>
        <v>127352.68999999999</v>
      </c>
    </row>
    <row r="53" spans="1:7" ht="15.75" customHeight="1" thickTop="1" x14ac:dyDescent="0.2">
      <c r="A53" s="34"/>
      <c r="B53" s="34"/>
      <c r="C53" s="2"/>
      <c r="D53" s="2"/>
      <c r="E53" s="2"/>
      <c r="F53" s="2"/>
      <c r="G53" s="2"/>
    </row>
    <row r="54" spans="1:7" ht="15.75" customHeight="1" x14ac:dyDescent="0.2">
      <c r="A54" s="34"/>
      <c r="B54" s="34"/>
      <c r="C54" s="48" t="s">
        <v>68</v>
      </c>
      <c r="D54" s="39" t="s">
        <v>46</v>
      </c>
      <c r="E54" s="39" t="s">
        <v>46</v>
      </c>
      <c r="F54" s="39" t="s">
        <v>46</v>
      </c>
      <c r="G54" s="48" t="s">
        <v>68</v>
      </c>
    </row>
    <row r="55" spans="1:7" ht="15.75" customHeight="1" x14ac:dyDescent="0.2">
      <c r="A55" s="34"/>
      <c r="B55" s="34"/>
      <c r="C55" s="42" t="s">
        <v>48</v>
      </c>
      <c r="D55" s="50" t="s">
        <v>69</v>
      </c>
      <c r="E55" s="50" t="s">
        <v>69</v>
      </c>
      <c r="F55" s="42" t="s">
        <v>48</v>
      </c>
      <c r="G55" s="50" t="s">
        <v>69</v>
      </c>
    </row>
    <row r="56" spans="1:7" ht="15.75" customHeight="1" x14ac:dyDescent="0.2">
      <c r="A56" s="34"/>
      <c r="B56" s="34"/>
      <c r="C56" s="52" t="s">
        <v>70</v>
      </c>
      <c r="D56" s="84" t="s">
        <v>143</v>
      </c>
      <c r="E56" s="84" t="s">
        <v>143</v>
      </c>
      <c r="F56" s="40" t="s">
        <v>47</v>
      </c>
      <c r="G56" s="52" t="s">
        <v>70</v>
      </c>
    </row>
    <row r="57" spans="1:7" ht="15.75" customHeight="1" x14ac:dyDescent="0.2">
      <c r="A57" s="34"/>
      <c r="B57" s="34"/>
      <c r="C57" s="2"/>
      <c r="D57" s="40" t="s">
        <v>47</v>
      </c>
      <c r="E57" s="40" t="s">
        <v>47</v>
      </c>
      <c r="F57" s="36"/>
      <c r="G57" s="36"/>
    </row>
    <row r="58" spans="1:7" ht="15.75" customHeight="1" x14ac:dyDescent="0.2">
      <c r="A58" s="34"/>
      <c r="B58" s="34"/>
      <c r="C58" s="34"/>
      <c r="E58" s="34"/>
      <c r="F58" s="34"/>
      <c r="G58" s="34"/>
    </row>
    <row r="59" spans="1:7" ht="15.75" customHeight="1" x14ac:dyDescent="0.2">
      <c r="C59" s="33"/>
    </row>
    <row r="60" spans="1:7" ht="15.75" customHeight="1" x14ac:dyDescent="0.2">
      <c r="C60" s="33"/>
    </row>
    <row r="61" spans="1:7" ht="15.75" customHeight="1" x14ac:dyDescent="0.2">
      <c r="C61" s="33"/>
    </row>
  </sheetData>
  <sortState columnSort="1" ref="C4:G58">
    <sortCondition ref="C52:G52"/>
  </sortState>
  <phoneticPr fontId="0" type="noConversion"/>
  <pageMargins left="0.75" right="0.75" top="1" bottom="1" header="0.5" footer="0.5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0"/>
  <sheetViews>
    <sheetView tabSelected="1" topLeftCell="B1" zoomScaleNormal="100" workbookViewId="0">
      <selection activeCell="I34" sqref="I34"/>
    </sheetView>
  </sheetViews>
  <sheetFormatPr defaultRowHeight="12.75" x14ac:dyDescent="0.2"/>
  <cols>
    <col min="1" max="1" width="45.7109375" style="7" customWidth="1"/>
    <col min="2" max="2" width="6" style="7" customWidth="1"/>
    <col min="3" max="9" width="20.7109375" style="7" customWidth="1"/>
    <col min="10" max="10" width="20.85546875" style="7" customWidth="1"/>
    <col min="11" max="16384" width="9.140625" style="7"/>
  </cols>
  <sheetData>
    <row r="2" spans="1:10" ht="15.75" x14ac:dyDescent="0.25">
      <c r="A2" s="5" t="s">
        <v>146</v>
      </c>
      <c r="B2" s="6"/>
      <c r="C2" s="5" t="s">
        <v>96</v>
      </c>
      <c r="D2" s="5"/>
      <c r="E2" s="5"/>
      <c r="F2" s="5"/>
      <c r="G2" s="5"/>
    </row>
    <row r="3" spans="1:10" ht="15.75" thickBot="1" x14ac:dyDescent="0.25">
      <c r="A3" s="6"/>
      <c r="B3" s="6"/>
      <c r="C3" s="6"/>
      <c r="D3" s="6"/>
      <c r="E3" s="6"/>
      <c r="F3" s="6"/>
      <c r="G3" s="6"/>
    </row>
    <row r="4" spans="1:10" ht="15.75" thickTop="1" x14ac:dyDescent="0.2">
      <c r="A4" s="8" t="s">
        <v>0</v>
      </c>
      <c r="B4" s="8"/>
      <c r="C4" s="9" t="s">
        <v>45</v>
      </c>
      <c r="D4" s="9" t="s">
        <v>45</v>
      </c>
      <c r="E4" s="9" t="s">
        <v>57</v>
      </c>
      <c r="F4" s="9" t="s">
        <v>50</v>
      </c>
      <c r="G4" s="9" t="s">
        <v>44</v>
      </c>
      <c r="H4" s="9" t="s">
        <v>54</v>
      </c>
      <c r="I4" s="9" t="s">
        <v>59</v>
      </c>
      <c r="J4" s="9" t="s">
        <v>56</v>
      </c>
    </row>
    <row r="5" spans="1:10" ht="15" x14ac:dyDescent="0.2">
      <c r="A5" s="10" t="s">
        <v>1</v>
      </c>
      <c r="B5" s="11"/>
      <c r="C5" s="11" t="s">
        <v>53</v>
      </c>
      <c r="D5" s="11" t="s">
        <v>53</v>
      </c>
      <c r="E5" s="11" t="s">
        <v>175</v>
      </c>
      <c r="F5" s="43" t="s">
        <v>100</v>
      </c>
      <c r="G5" s="11" t="s">
        <v>131</v>
      </c>
      <c r="H5" s="11" t="s">
        <v>136</v>
      </c>
      <c r="I5" s="11" t="s">
        <v>185</v>
      </c>
      <c r="J5" s="11" t="s">
        <v>153</v>
      </c>
    </row>
    <row r="6" spans="1:10" ht="15.75" thickBot="1" x14ac:dyDescent="0.25">
      <c r="A6" s="12"/>
      <c r="B6" s="12"/>
      <c r="C6" s="12" t="s">
        <v>89</v>
      </c>
      <c r="D6" s="12" t="s">
        <v>88</v>
      </c>
      <c r="E6" s="12" t="s">
        <v>176</v>
      </c>
      <c r="F6" s="12" t="s">
        <v>83</v>
      </c>
      <c r="G6" s="12" t="s">
        <v>132</v>
      </c>
      <c r="H6" s="12" t="s">
        <v>137</v>
      </c>
      <c r="I6" s="12" t="s">
        <v>167</v>
      </c>
      <c r="J6" s="12"/>
    </row>
    <row r="7" spans="1:10" ht="15.75" thickTop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 ht="15" x14ac:dyDescent="0.2">
      <c r="A8" s="14" t="s">
        <v>2</v>
      </c>
      <c r="B8" s="15" t="s">
        <v>3</v>
      </c>
      <c r="C8" s="3">
        <v>208500</v>
      </c>
      <c r="D8" s="3">
        <v>299990</v>
      </c>
      <c r="E8" s="3">
        <v>198900</v>
      </c>
      <c r="F8" s="3">
        <v>290500</v>
      </c>
      <c r="G8" s="3">
        <v>268600</v>
      </c>
      <c r="H8" s="3">
        <v>326300</v>
      </c>
      <c r="I8" s="3">
        <v>299900</v>
      </c>
      <c r="J8" s="3">
        <v>545800</v>
      </c>
    </row>
    <row r="9" spans="1:10" ht="15.75" thickBot="1" x14ac:dyDescent="0.25">
      <c r="A9" s="16" t="s">
        <v>4</v>
      </c>
      <c r="B9" s="17"/>
      <c r="C9" s="18">
        <f t="shared" ref="C9:J9" si="0">(C52/C8)</f>
        <v>0.34472393285371705</v>
      </c>
      <c r="D9" s="18">
        <f t="shared" si="0"/>
        <v>0.24507320244008132</v>
      </c>
      <c r="E9" s="18">
        <f t="shared" si="0"/>
        <v>0.38408763197586726</v>
      </c>
      <c r="F9" s="18">
        <f t="shared" si="0"/>
        <v>0.37089772805507737</v>
      </c>
      <c r="G9" s="18">
        <f t="shared" si="0"/>
        <v>0.42638804914370809</v>
      </c>
      <c r="H9" s="18">
        <f t="shared" si="0"/>
        <v>0.35583352742874658</v>
      </c>
      <c r="I9" s="18">
        <f t="shared" si="0"/>
        <v>0.45839993331110362</v>
      </c>
      <c r="J9" s="18">
        <f t="shared" si="0"/>
        <v>0.25345053133015755</v>
      </c>
    </row>
    <row r="10" spans="1:10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  <c r="J10" s="20"/>
    </row>
    <row r="11" spans="1:10" ht="15" x14ac:dyDescent="0.2">
      <c r="A11" s="21" t="s">
        <v>5</v>
      </c>
      <c r="B11" s="15" t="s">
        <v>3</v>
      </c>
      <c r="C11" s="3">
        <v>301.45999999999998</v>
      </c>
      <c r="D11" s="3">
        <v>301.45999999999998</v>
      </c>
      <c r="E11" s="3">
        <v>288.41000000000003</v>
      </c>
      <c r="F11" s="3">
        <v>318.69</v>
      </c>
      <c r="G11" s="3">
        <v>356.94</v>
      </c>
      <c r="H11" s="20">
        <v>275.88</v>
      </c>
      <c r="I11" s="3">
        <v>346.36</v>
      </c>
      <c r="J11" s="3">
        <v>457.14</v>
      </c>
    </row>
    <row r="12" spans="1:10" ht="15" x14ac:dyDescent="0.2">
      <c r="A12" s="21" t="s">
        <v>6</v>
      </c>
      <c r="B12" s="15" t="s">
        <v>3</v>
      </c>
      <c r="C12" s="3">
        <v>247.28</v>
      </c>
      <c r="D12" s="3">
        <v>247.28</v>
      </c>
      <c r="E12" s="3">
        <v>79.67</v>
      </c>
      <c r="F12" s="3">
        <v>119.39</v>
      </c>
      <c r="G12" s="3">
        <v>100</v>
      </c>
      <c r="H12" s="3">
        <v>136.80000000000001</v>
      </c>
      <c r="I12" s="3">
        <v>116.58</v>
      </c>
      <c r="J12" s="3">
        <v>218.88</v>
      </c>
    </row>
    <row r="13" spans="1:10" ht="15" x14ac:dyDescent="0.2">
      <c r="A13" s="21" t="s">
        <v>40</v>
      </c>
      <c r="B13" s="15" t="s">
        <v>3</v>
      </c>
      <c r="C13" s="3">
        <v>718.88</v>
      </c>
      <c r="D13" s="3">
        <v>718.88</v>
      </c>
      <c r="E13" s="3">
        <v>308.89</v>
      </c>
      <c r="F13" s="3">
        <v>435.31</v>
      </c>
      <c r="G13" s="3">
        <v>690.07</v>
      </c>
      <c r="H13" s="3">
        <v>357.96</v>
      </c>
      <c r="I13" s="3">
        <v>482.35</v>
      </c>
      <c r="J13" s="3">
        <v>391.02</v>
      </c>
    </row>
    <row r="14" spans="1:10" ht="15" x14ac:dyDescent="0.2">
      <c r="A14" s="21" t="s">
        <v>7</v>
      </c>
      <c r="B14" s="15" t="s">
        <v>3</v>
      </c>
      <c r="C14" s="3">
        <v>381.81</v>
      </c>
      <c r="D14" s="3">
        <v>381.81</v>
      </c>
      <c r="E14" s="3">
        <v>68.959999999999994</v>
      </c>
      <c r="F14" s="3">
        <v>59.82</v>
      </c>
      <c r="G14" s="3">
        <v>811.83</v>
      </c>
      <c r="H14" s="3">
        <v>294.12</v>
      </c>
      <c r="I14" s="3">
        <v>124.98</v>
      </c>
      <c r="J14" s="3">
        <v>355.68</v>
      </c>
    </row>
    <row r="15" spans="1:10" ht="15" x14ac:dyDescent="0.2">
      <c r="A15" s="21" t="s">
        <v>73</v>
      </c>
      <c r="B15" s="15" t="s">
        <v>3</v>
      </c>
      <c r="C15" s="3" t="s">
        <v>127</v>
      </c>
      <c r="D15" s="3" t="s">
        <v>127</v>
      </c>
      <c r="E15" s="3" t="s">
        <v>127</v>
      </c>
      <c r="F15" s="3" t="s">
        <v>127</v>
      </c>
      <c r="G15" s="3" t="s">
        <v>127</v>
      </c>
      <c r="H15" s="3" t="s">
        <v>127</v>
      </c>
      <c r="I15" s="3" t="s">
        <v>127</v>
      </c>
      <c r="J15" s="3" t="s">
        <v>127</v>
      </c>
    </row>
    <row r="16" spans="1:10" ht="15" x14ac:dyDescent="0.2">
      <c r="A16" s="21" t="s">
        <v>8</v>
      </c>
      <c r="B16" s="15" t="s">
        <v>3</v>
      </c>
      <c r="C16" s="3">
        <v>440.88</v>
      </c>
      <c r="D16" s="3">
        <v>578.34</v>
      </c>
      <c r="E16" s="3">
        <v>205.19</v>
      </c>
      <c r="F16" s="3">
        <v>370.73</v>
      </c>
      <c r="G16" s="3">
        <v>550.27</v>
      </c>
      <c r="H16" s="3">
        <v>357.96</v>
      </c>
      <c r="I16" s="3">
        <v>613.58000000000004</v>
      </c>
      <c r="J16" s="3">
        <v>511.86</v>
      </c>
    </row>
    <row r="17" spans="1:10" ht="15" x14ac:dyDescent="0.2">
      <c r="A17" s="21" t="s">
        <v>9</v>
      </c>
      <c r="B17" s="15" t="s">
        <v>3</v>
      </c>
      <c r="C17" s="3">
        <v>447.34</v>
      </c>
      <c r="D17" s="3">
        <v>199.44</v>
      </c>
      <c r="E17" s="3">
        <v>186.82</v>
      </c>
      <c r="F17" s="3">
        <v>358.5</v>
      </c>
      <c r="G17" s="3">
        <v>461.8</v>
      </c>
      <c r="H17" s="3">
        <v>474.24</v>
      </c>
      <c r="I17" s="3">
        <v>1081.9100000000001</v>
      </c>
      <c r="J17" s="3" t="s">
        <v>150</v>
      </c>
    </row>
    <row r="18" spans="1:10" ht="15" x14ac:dyDescent="0.2">
      <c r="A18" s="21" t="s">
        <v>10</v>
      </c>
      <c r="B18" s="15" t="s">
        <v>3</v>
      </c>
      <c r="C18" s="3">
        <v>1844.44</v>
      </c>
      <c r="D18" s="3">
        <v>1474.91</v>
      </c>
      <c r="E18" s="3">
        <v>1202.6300000000001</v>
      </c>
      <c r="F18" s="3">
        <v>1458.18</v>
      </c>
      <c r="G18" s="3">
        <v>2040</v>
      </c>
      <c r="H18" s="3">
        <v>2302.8000000000002</v>
      </c>
      <c r="I18" s="3">
        <v>1633.32</v>
      </c>
      <c r="J18" s="3">
        <v>1681.5</v>
      </c>
    </row>
    <row r="19" spans="1:10" ht="15.75" thickBot="1" x14ac:dyDescent="0.25">
      <c r="A19" s="22" t="s">
        <v>11</v>
      </c>
      <c r="B19" s="23" t="s">
        <v>3</v>
      </c>
      <c r="C19" s="47">
        <v>1351.24</v>
      </c>
      <c r="D19" s="47">
        <v>1351.24</v>
      </c>
      <c r="E19" s="37">
        <v>723.26</v>
      </c>
      <c r="F19" s="47">
        <v>1471.24</v>
      </c>
      <c r="G19" s="37">
        <v>1874.05</v>
      </c>
      <c r="H19" s="53">
        <v>1342.93</v>
      </c>
      <c r="I19" s="47">
        <v>1263.77</v>
      </c>
      <c r="J19" s="47">
        <v>1727.1</v>
      </c>
    </row>
    <row r="20" spans="1:10" ht="15.75" thickBot="1" x14ac:dyDescent="0.25">
      <c r="A20" s="24" t="s">
        <v>12</v>
      </c>
      <c r="B20" s="25" t="s">
        <v>3</v>
      </c>
      <c r="C20" s="4">
        <f t="shared" ref="C20:J20" si="1">SUM(C11:C19)</f>
        <v>5733.33</v>
      </c>
      <c r="D20" s="4">
        <f t="shared" si="1"/>
        <v>5253.36</v>
      </c>
      <c r="E20" s="4">
        <f t="shared" si="1"/>
        <v>3063.83</v>
      </c>
      <c r="F20" s="4">
        <f t="shared" si="1"/>
        <v>4591.8599999999997</v>
      </c>
      <c r="G20" s="4">
        <f t="shared" si="1"/>
        <v>6884.96</v>
      </c>
      <c r="H20" s="4">
        <f t="shared" si="1"/>
        <v>5542.6900000000005</v>
      </c>
      <c r="I20" s="4">
        <f t="shared" si="1"/>
        <v>5662.85</v>
      </c>
      <c r="J20" s="4">
        <f t="shared" si="1"/>
        <v>5343.18</v>
      </c>
    </row>
    <row r="21" spans="1:10" ht="15" x14ac:dyDescent="0.2">
      <c r="A21" s="26"/>
      <c r="B21" s="13"/>
      <c r="C21" s="27"/>
      <c r="D21" s="27"/>
      <c r="E21" s="27"/>
      <c r="F21" s="27"/>
      <c r="G21" s="27"/>
      <c r="H21" s="27"/>
      <c r="I21" s="27"/>
      <c r="J21" s="27"/>
    </row>
    <row r="22" spans="1:10" ht="15" x14ac:dyDescent="0.2">
      <c r="A22" s="21" t="s">
        <v>17</v>
      </c>
      <c r="B22" s="15" t="s">
        <v>3</v>
      </c>
      <c r="C22" s="49">
        <v>1243.07</v>
      </c>
      <c r="D22" s="49">
        <v>1243.07</v>
      </c>
      <c r="E22" s="49">
        <v>782.72</v>
      </c>
      <c r="F22" s="49">
        <v>866.29</v>
      </c>
      <c r="G22" s="49">
        <v>960.21</v>
      </c>
      <c r="H22" s="41">
        <v>1125.5899999999999</v>
      </c>
      <c r="I22" s="49">
        <v>1132.1199999999999</v>
      </c>
      <c r="J22" s="49">
        <v>1168.5</v>
      </c>
    </row>
    <row r="23" spans="1:10" ht="15" x14ac:dyDescent="0.2">
      <c r="A23" s="21" t="s">
        <v>16</v>
      </c>
      <c r="B23" s="15" t="s">
        <v>3</v>
      </c>
      <c r="C23" s="3">
        <v>1574.64</v>
      </c>
      <c r="D23" s="3">
        <v>1440.96</v>
      </c>
      <c r="E23" s="3">
        <v>651.48</v>
      </c>
      <c r="F23" s="3">
        <v>1354.55</v>
      </c>
      <c r="G23" s="3">
        <v>1515.52</v>
      </c>
      <c r="H23" s="3">
        <v>1709.32</v>
      </c>
      <c r="I23" s="3">
        <v>1355.6</v>
      </c>
      <c r="J23" s="3">
        <v>2052</v>
      </c>
    </row>
    <row r="24" spans="1:10" ht="15" x14ac:dyDescent="0.2">
      <c r="A24" s="21" t="s">
        <v>32</v>
      </c>
      <c r="B24" s="15" t="s">
        <v>3</v>
      </c>
      <c r="C24" s="51">
        <v>1120.08</v>
      </c>
      <c r="D24" s="51">
        <v>1120.08</v>
      </c>
      <c r="E24" s="38">
        <v>771.85</v>
      </c>
      <c r="F24" s="51">
        <v>1035.55</v>
      </c>
      <c r="G24" s="38">
        <v>1900</v>
      </c>
      <c r="H24" s="51">
        <v>1511.64</v>
      </c>
      <c r="I24" s="51">
        <v>1785.54</v>
      </c>
      <c r="J24" s="51">
        <v>1670.1</v>
      </c>
    </row>
    <row r="25" spans="1:10" ht="15" x14ac:dyDescent="0.2">
      <c r="A25" s="21" t="s">
        <v>13</v>
      </c>
      <c r="B25" s="15" t="s">
        <v>3</v>
      </c>
      <c r="C25" s="3">
        <v>1965.08</v>
      </c>
      <c r="D25" s="3">
        <v>2501.5500000000002</v>
      </c>
      <c r="E25" s="3">
        <v>1587.05</v>
      </c>
      <c r="F25" s="3">
        <v>1860</v>
      </c>
      <c r="G25" s="3">
        <v>3294.08</v>
      </c>
      <c r="H25" s="3">
        <v>2188.8000000000002</v>
      </c>
      <c r="I25" s="3">
        <v>2662.81</v>
      </c>
      <c r="J25" s="3">
        <v>2758.8</v>
      </c>
    </row>
    <row r="26" spans="1:10" ht="15" x14ac:dyDescent="0.2">
      <c r="A26" s="21" t="s">
        <v>14</v>
      </c>
      <c r="B26" s="15" t="s">
        <v>3</v>
      </c>
      <c r="C26" s="3">
        <v>932.14</v>
      </c>
      <c r="D26" s="3">
        <v>935.23</v>
      </c>
      <c r="E26" s="3">
        <v>878.33</v>
      </c>
      <c r="F26" s="3">
        <v>1974.55</v>
      </c>
      <c r="G26" s="3">
        <v>757.3</v>
      </c>
      <c r="H26" s="3">
        <v>685.14</v>
      </c>
      <c r="I26" s="3">
        <v>1647.48</v>
      </c>
      <c r="J26" s="3">
        <v>2525.1</v>
      </c>
    </row>
    <row r="27" spans="1:10" ht="15" x14ac:dyDescent="0.2">
      <c r="A27" s="21" t="s">
        <v>18</v>
      </c>
      <c r="B27" s="15" t="s">
        <v>3</v>
      </c>
      <c r="C27" s="3">
        <v>2206.16</v>
      </c>
      <c r="D27" s="3">
        <v>2206.16</v>
      </c>
      <c r="E27" s="3">
        <v>813.33</v>
      </c>
      <c r="F27" s="3">
        <v>1607.27</v>
      </c>
      <c r="G27" s="3">
        <v>1558.49</v>
      </c>
      <c r="H27" s="3">
        <v>4518.96</v>
      </c>
      <c r="I27" s="3">
        <v>4385.22</v>
      </c>
      <c r="J27" s="3" t="s">
        <v>78</v>
      </c>
    </row>
    <row r="28" spans="1:10" ht="15" x14ac:dyDescent="0.2">
      <c r="A28" s="21" t="s">
        <v>19</v>
      </c>
      <c r="B28" s="15" t="s">
        <v>3</v>
      </c>
      <c r="C28" s="3">
        <v>2388.0700000000002</v>
      </c>
      <c r="D28" s="3">
        <v>2612.46</v>
      </c>
      <c r="E28" s="3">
        <v>1784.57</v>
      </c>
      <c r="F28" s="3">
        <v>1754.4</v>
      </c>
      <c r="G28" s="3">
        <v>1124.6199999999999</v>
      </c>
      <c r="H28" s="3" t="s">
        <v>154</v>
      </c>
      <c r="I28" s="3">
        <v>3016.49</v>
      </c>
      <c r="J28" s="3" t="s">
        <v>78</v>
      </c>
    </row>
    <row r="29" spans="1:10" ht="15" x14ac:dyDescent="0.2">
      <c r="A29" s="21" t="s">
        <v>42</v>
      </c>
      <c r="B29" s="15" t="s">
        <v>3</v>
      </c>
      <c r="C29" s="3">
        <v>3410.58</v>
      </c>
      <c r="D29" s="3">
        <v>2925.66</v>
      </c>
      <c r="E29" s="3">
        <v>2200.7399999999998</v>
      </c>
      <c r="F29" s="3">
        <v>3383.31</v>
      </c>
      <c r="G29" s="3">
        <v>3418.22</v>
      </c>
      <c r="H29" s="3">
        <v>10417.32</v>
      </c>
      <c r="I29" s="3">
        <v>2752.89</v>
      </c>
      <c r="J29" s="3" t="s">
        <v>78</v>
      </c>
    </row>
    <row r="30" spans="1:10" ht="15.75" thickBot="1" x14ac:dyDescent="0.25">
      <c r="A30" s="21" t="s">
        <v>15</v>
      </c>
      <c r="B30" s="15" t="s">
        <v>3</v>
      </c>
      <c r="C30" s="3">
        <v>811.82</v>
      </c>
      <c r="D30" s="3">
        <v>811.82</v>
      </c>
      <c r="E30" s="3">
        <v>189.84</v>
      </c>
      <c r="F30" s="3">
        <v>553.21</v>
      </c>
      <c r="G30" s="3">
        <v>250.88</v>
      </c>
      <c r="H30" s="3">
        <v>534.66</v>
      </c>
      <c r="I30" s="3">
        <v>1437.73</v>
      </c>
      <c r="J30" s="3">
        <v>413.82</v>
      </c>
    </row>
    <row r="31" spans="1:10" ht="15.75" thickBot="1" x14ac:dyDescent="0.25">
      <c r="A31" s="24" t="s">
        <v>21</v>
      </c>
      <c r="B31" s="25" t="s">
        <v>3</v>
      </c>
      <c r="C31" s="4">
        <f t="shared" ref="C31:J31" si="2">SUM(C22:C30)</f>
        <v>15651.64</v>
      </c>
      <c r="D31" s="4">
        <f t="shared" si="2"/>
        <v>15796.989999999998</v>
      </c>
      <c r="E31" s="4">
        <f t="shared" si="2"/>
        <v>9659.91</v>
      </c>
      <c r="F31" s="4">
        <f t="shared" si="2"/>
        <v>14389.130000000001</v>
      </c>
      <c r="G31" s="4">
        <f t="shared" si="2"/>
        <v>14779.319999999996</v>
      </c>
      <c r="H31" s="4">
        <f t="shared" si="2"/>
        <v>22691.43</v>
      </c>
      <c r="I31" s="4">
        <f t="shared" si="2"/>
        <v>20175.88</v>
      </c>
      <c r="J31" s="4">
        <f t="shared" si="2"/>
        <v>10588.32</v>
      </c>
    </row>
    <row r="32" spans="1:10" ht="15" x14ac:dyDescent="0.2">
      <c r="A32" s="19"/>
      <c r="B32" s="11"/>
      <c r="C32" s="20"/>
      <c r="D32" s="20"/>
      <c r="E32" s="20"/>
      <c r="F32" s="20"/>
      <c r="G32" s="20"/>
      <c r="H32" s="20"/>
      <c r="I32" s="20"/>
      <c r="J32" s="20"/>
    </row>
    <row r="33" spans="1:10" ht="15" x14ac:dyDescent="0.2">
      <c r="A33" s="21" t="s">
        <v>24</v>
      </c>
      <c r="B33" s="11" t="s">
        <v>3</v>
      </c>
      <c r="C33" s="20">
        <v>4186.1400000000003</v>
      </c>
      <c r="D33" s="20">
        <v>3358.08</v>
      </c>
      <c r="E33" s="20">
        <v>3919.14</v>
      </c>
      <c r="F33" s="20">
        <v>5203.75</v>
      </c>
      <c r="G33" s="20">
        <v>7080.87</v>
      </c>
      <c r="H33" s="20">
        <v>6038.58</v>
      </c>
      <c r="I33" s="20">
        <v>8118.64</v>
      </c>
      <c r="J33" s="20">
        <v>5791.2</v>
      </c>
    </row>
    <row r="34" spans="1:10" ht="15" x14ac:dyDescent="0.2">
      <c r="A34" s="21" t="s">
        <v>22</v>
      </c>
      <c r="B34" s="15" t="s">
        <v>3</v>
      </c>
      <c r="C34" s="3">
        <v>2842.32</v>
      </c>
      <c r="D34" s="3">
        <v>2533.14</v>
      </c>
      <c r="E34" s="3">
        <v>1991.93</v>
      </c>
      <c r="F34" s="3">
        <v>4990.91</v>
      </c>
      <c r="G34" s="3">
        <v>4565.42</v>
      </c>
      <c r="H34" s="3">
        <v>2661.9</v>
      </c>
      <c r="I34" s="3">
        <v>3591.43</v>
      </c>
      <c r="J34" s="3">
        <v>3636.6</v>
      </c>
    </row>
    <row r="35" spans="1:10" ht="15" x14ac:dyDescent="0.2">
      <c r="A35" s="21" t="s">
        <v>25</v>
      </c>
      <c r="B35" s="15" t="s">
        <v>3</v>
      </c>
      <c r="C35" s="3">
        <v>1319.7</v>
      </c>
      <c r="D35" s="3">
        <v>1918.81</v>
      </c>
      <c r="E35" s="3">
        <v>1334.85</v>
      </c>
      <c r="F35" s="3">
        <v>847.27</v>
      </c>
      <c r="G35" s="3">
        <v>3317.72</v>
      </c>
      <c r="H35" s="3">
        <v>5308.18</v>
      </c>
      <c r="I35" s="3">
        <v>8771.68</v>
      </c>
      <c r="J35" s="3">
        <v>4514.3999999999996</v>
      </c>
    </row>
    <row r="36" spans="1:10" ht="15" x14ac:dyDescent="0.2">
      <c r="A36" s="21" t="s">
        <v>33</v>
      </c>
      <c r="B36" s="15" t="s">
        <v>3</v>
      </c>
      <c r="C36" s="3">
        <v>1826.15</v>
      </c>
      <c r="D36" s="3">
        <v>1496.11</v>
      </c>
      <c r="E36" s="3">
        <v>2020.97</v>
      </c>
      <c r="F36" s="3">
        <v>2204.5100000000002</v>
      </c>
      <c r="G36" s="3">
        <v>2610.6</v>
      </c>
      <c r="H36" s="3">
        <v>2642.52</v>
      </c>
      <c r="I36" s="3">
        <v>3119.66</v>
      </c>
      <c r="J36" s="3">
        <v>3306</v>
      </c>
    </row>
    <row r="37" spans="1:10" ht="15" x14ac:dyDescent="0.2">
      <c r="A37" s="21" t="s">
        <v>28</v>
      </c>
      <c r="B37" s="15" t="s">
        <v>3</v>
      </c>
      <c r="C37" s="3">
        <v>677.79</v>
      </c>
      <c r="D37" s="3">
        <v>2376.85</v>
      </c>
      <c r="E37" s="3">
        <v>2801.15</v>
      </c>
      <c r="F37" s="3">
        <v>6276.36</v>
      </c>
      <c r="G37" s="3">
        <v>8723.75</v>
      </c>
      <c r="H37" s="3">
        <v>3165.78</v>
      </c>
      <c r="I37" s="3">
        <v>7803.37</v>
      </c>
      <c r="J37" s="3">
        <v>14364</v>
      </c>
    </row>
    <row r="38" spans="1:10" ht="15" x14ac:dyDescent="0.2">
      <c r="A38" s="21" t="s">
        <v>41</v>
      </c>
      <c r="B38" s="15" t="s">
        <v>3</v>
      </c>
      <c r="C38" s="3">
        <v>2699.65</v>
      </c>
      <c r="D38" s="3">
        <v>1201.23</v>
      </c>
      <c r="E38" s="3">
        <v>3703.55</v>
      </c>
      <c r="F38" s="3">
        <v>6458.18</v>
      </c>
      <c r="G38" s="3">
        <v>6735.78</v>
      </c>
      <c r="H38" s="3">
        <v>16625.759999999998</v>
      </c>
      <c r="I38" s="3">
        <v>11015.02</v>
      </c>
      <c r="J38" s="3">
        <v>14478</v>
      </c>
    </row>
    <row r="39" spans="1:10" ht="15" x14ac:dyDescent="0.2">
      <c r="A39" s="22" t="s">
        <v>29</v>
      </c>
      <c r="B39" s="15" t="s">
        <v>3</v>
      </c>
      <c r="C39" s="3">
        <v>2082.65</v>
      </c>
      <c r="D39" s="3">
        <v>4109.3599999999997</v>
      </c>
      <c r="E39" s="3">
        <v>3347.48</v>
      </c>
      <c r="F39" s="3">
        <v>6836.38</v>
      </c>
      <c r="G39" s="3">
        <v>3965.93</v>
      </c>
      <c r="H39" s="3">
        <v>3444.28</v>
      </c>
      <c r="I39" s="3">
        <v>11721.56</v>
      </c>
      <c r="J39" s="3">
        <v>8014.2</v>
      </c>
    </row>
    <row r="40" spans="1:10" ht="15" x14ac:dyDescent="0.2">
      <c r="A40" s="22" t="s">
        <v>43</v>
      </c>
      <c r="B40" s="15" t="s">
        <v>3</v>
      </c>
      <c r="C40" s="3">
        <v>5021.45</v>
      </c>
      <c r="D40" s="3">
        <v>5021.45</v>
      </c>
      <c r="E40" s="3">
        <v>3794.15</v>
      </c>
      <c r="F40" s="3">
        <v>5752.73</v>
      </c>
      <c r="G40" s="3">
        <v>6272.39</v>
      </c>
      <c r="H40" s="3">
        <v>4778.88</v>
      </c>
      <c r="I40" s="3">
        <v>6035</v>
      </c>
      <c r="J40" s="3">
        <v>5198.3999999999996</v>
      </c>
    </row>
    <row r="41" spans="1:10" ht="15" x14ac:dyDescent="0.2">
      <c r="A41" s="21" t="s">
        <v>20</v>
      </c>
      <c r="B41" s="15" t="s">
        <v>3</v>
      </c>
      <c r="C41" s="3">
        <v>3214.58</v>
      </c>
      <c r="D41" s="3">
        <v>3214.58</v>
      </c>
      <c r="E41" s="3">
        <v>1917.15</v>
      </c>
      <c r="F41" s="3">
        <v>6044.31</v>
      </c>
      <c r="G41" s="3">
        <v>3641.64</v>
      </c>
      <c r="H41" s="3">
        <v>4206.0200000000004</v>
      </c>
      <c r="I41" s="3">
        <v>4135.1899999999996</v>
      </c>
      <c r="J41" s="3">
        <v>5335.2</v>
      </c>
    </row>
    <row r="42" spans="1:10" ht="15" x14ac:dyDescent="0.2">
      <c r="A42" s="21" t="s">
        <v>27</v>
      </c>
      <c r="B42" s="15" t="s">
        <v>3</v>
      </c>
      <c r="C42" s="3">
        <v>6748.89</v>
      </c>
      <c r="D42" s="3">
        <v>6123.17</v>
      </c>
      <c r="E42" s="3">
        <v>8530.15</v>
      </c>
      <c r="F42" s="3">
        <v>6488.38</v>
      </c>
      <c r="G42" s="3">
        <v>6436.34</v>
      </c>
      <c r="H42" s="3">
        <v>5305.56</v>
      </c>
      <c r="I42" s="3">
        <v>7677.8</v>
      </c>
      <c r="J42" s="3">
        <v>11457</v>
      </c>
    </row>
    <row r="43" spans="1:10" ht="15" x14ac:dyDescent="0.2">
      <c r="A43" s="21" t="s">
        <v>34</v>
      </c>
      <c r="B43" s="15" t="s">
        <v>3</v>
      </c>
      <c r="C43" s="3">
        <v>4635.5200000000004</v>
      </c>
      <c r="D43" s="3">
        <v>4924.63</v>
      </c>
      <c r="E43" s="3">
        <v>7343.31</v>
      </c>
      <c r="F43" s="3">
        <v>5610.91</v>
      </c>
      <c r="G43" s="3">
        <v>6891.3</v>
      </c>
      <c r="H43" s="3">
        <v>6490.75</v>
      </c>
      <c r="I43" s="3">
        <v>7503.43</v>
      </c>
      <c r="J43" s="3">
        <v>10339.799999999999</v>
      </c>
    </row>
    <row r="44" spans="1:10" ht="15" x14ac:dyDescent="0.2">
      <c r="A44" s="21" t="s">
        <v>35</v>
      </c>
      <c r="B44" s="15" t="s">
        <v>3</v>
      </c>
      <c r="C44" s="3">
        <v>952.38</v>
      </c>
      <c r="D44" s="3">
        <v>858.16</v>
      </c>
      <c r="E44" s="3">
        <v>1202.45</v>
      </c>
      <c r="F44" s="3">
        <v>1592.54</v>
      </c>
      <c r="G44" s="3">
        <v>2222.83</v>
      </c>
      <c r="H44" s="3">
        <v>533.52</v>
      </c>
      <c r="I44" s="3">
        <v>1743.03</v>
      </c>
      <c r="J44" s="3">
        <v>1305.3</v>
      </c>
    </row>
    <row r="45" spans="1:10" ht="15" x14ac:dyDescent="0.2">
      <c r="A45" s="21" t="s">
        <v>23</v>
      </c>
      <c r="B45" s="15" t="s">
        <v>3</v>
      </c>
      <c r="C45" s="3">
        <v>2971.72</v>
      </c>
      <c r="D45" s="3">
        <v>2050.21</v>
      </c>
      <c r="E45" s="3">
        <v>1956.02</v>
      </c>
      <c r="F45" s="3">
        <v>6232.73</v>
      </c>
      <c r="G45" s="3">
        <v>4278.6499999999996</v>
      </c>
      <c r="H45" s="3">
        <v>5255.4</v>
      </c>
      <c r="I45" s="3">
        <v>3721.09</v>
      </c>
      <c r="J45" s="3">
        <v>6498</v>
      </c>
    </row>
    <row r="46" spans="1:10" ht="15" x14ac:dyDescent="0.2">
      <c r="A46" s="21" t="s">
        <v>36</v>
      </c>
      <c r="B46" s="15" t="s">
        <v>3</v>
      </c>
      <c r="C46" s="3">
        <v>4268.3</v>
      </c>
      <c r="D46" s="3">
        <v>6131.88</v>
      </c>
      <c r="E46" s="3">
        <v>10265.06</v>
      </c>
      <c r="F46" s="3">
        <v>7843.29</v>
      </c>
      <c r="G46" s="3">
        <v>13976.76</v>
      </c>
      <c r="H46" s="3">
        <v>7386.11</v>
      </c>
      <c r="I46" s="3">
        <v>10584.23</v>
      </c>
      <c r="J46" s="3">
        <v>7752</v>
      </c>
    </row>
    <row r="47" spans="1:10" ht="15" x14ac:dyDescent="0.2">
      <c r="A47" s="21" t="s">
        <v>26</v>
      </c>
      <c r="B47" s="15" t="s">
        <v>3</v>
      </c>
      <c r="C47" s="3">
        <v>2614.9899999999998</v>
      </c>
      <c r="D47" s="3">
        <v>2773.51</v>
      </c>
      <c r="E47" s="3">
        <v>3460.96</v>
      </c>
      <c r="F47" s="3">
        <v>7463.64</v>
      </c>
      <c r="G47" s="3">
        <v>6100</v>
      </c>
      <c r="H47" s="3">
        <v>7064.58</v>
      </c>
      <c r="I47" s="3">
        <v>9146.92</v>
      </c>
      <c r="J47" s="3">
        <v>9131.4</v>
      </c>
    </row>
    <row r="48" spans="1:10" ht="15" x14ac:dyDescent="0.2">
      <c r="A48" s="21" t="s">
        <v>37</v>
      </c>
      <c r="B48" s="15" t="s">
        <v>3</v>
      </c>
      <c r="C48" s="3">
        <v>1478.56</v>
      </c>
      <c r="D48" s="3">
        <v>1687.04</v>
      </c>
      <c r="E48" s="3">
        <v>2121.2399999999998</v>
      </c>
      <c r="F48" s="3">
        <v>4634.54</v>
      </c>
      <c r="G48" s="3">
        <v>3585.37</v>
      </c>
      <c r="H48" s="3">
        <v>3320.82</v>
      </c>
      <c r="I48" s="3">
        <v>2937.05</v>
      </c>
      <c r="J48" s="3">
        <v>6925.5</v>
      </c>
    </row>
    <row r="49" spans="1:10" ht="15.75" thickBot="1" x14ac:dyDescent="0.25">
      <c r="A49" s="22" t="s">
        <v>38</v>
      </c>
      <c r="B49" s="23" t="s">
        <v>3</v>
      </c>
      <c r="C49" s="1">
        <v>2949.18</v>
      </c>
      <c r="D49" s="1">
        <v>2690.95</v>
      </c>
      <c r="E49" s="1">
        <v>3961.73</v>
      </c>
      <c r="F49" s="1">
        <v>4284.37</v>
      </c>
      <c r="G49" s="3">
        <v>2458.1999999999998</v>
      </c>
      <c r="H49" s="1">
        <v>3645.72</v>
      </c>
      <c r="I49" s="1">
        <v>4010.31</v>
      </c>
      <c r="J49" s="1">
        <v>4354.8</v>
      </c>
    </row>
    <row r="50" spans="1:10" ht="15.75" thickBot="1" x14ac:dyDescent="0.25">
      <c r="A50" s="28" t="s">
        <v>30</v>
      </c>
      <c r="B50" s="25" t="s">
        <v>3</v>
      </c>
      <c r="C50" s="4">
        <f t="shared" ref="C50:J50" si="3">SUM(C33:C49)</f>
        <v>50489.969999999994</v>
      </c>
      <c r="D50" s="4">
        <f t="shared" si="3"/>
        <v>52469.159999999996</v>
      </c>
      <c r="E50" s="4">
        <f t="shared" si="3"/>
        <v>63671.289999999994</v>
      </c>
      <c r="F50" s="4">
        <f t="shared" si="3"/>
        <v>88764.799999999974</v>
      </c>
      <c r="G50" s="4">
        <f t="shared" si="3"/>
        <v>92863.549999999988</v>
      </c>
      <c r="H50" s="4">
        <f t="shared" si="3"/>
        <v>87874.36</v>
      </c>
      <c r="I50" s="4">
        <f t="shared" si="3"/>
        <v>111635.40999999999</v>
      </c>
      <c r="J50" s="4">
        <f t="shared" si="3"/>
        <v>122401.8</v>
      </c>
    </row>
    <row r="51" spans="1:10" ht="15.75" thickBot="1" x14ac:dyDescent="0.25">
      <c r="A51" s="29"/>
      <c r="B51" s="13"/>
      <c r="C51" s="27"/>
      <c r="D51" s="27"/>
      <c r="E51" s="27"/>
      <c r="F51" s="27"/>
      <c r="G51" s="27"/>
      <c r="H51" s="27"/>
      <c r="I51" s="27"/>
      <c r="J51" s="27"/>
    </row>
    <row r="52" spans="1:10" ht="16.5" thickTop="1" thickBot="1" x14ac:dyDescent="0.25">
      <c r="A52" s="30" t="s">
        <v>31</v>
      </c>
      <c r="B52" s="31" t="s">
        <v>3</v>
      </c>
      <c r="C52" s="32">
        <f t="shared" ref="C52:J52" si="4">SUM(C20+C31+C50)</f>
        <v>71874.94</v>
      </c>
      <c r="D52" s="32">
        <f t="shared" si="4"/>
        <v>73519.509999999995</v>
      </c>
      <c r="E52" s="32">
        <f t="shared" si="4"/>
        <v>76395.03</v>
      </c>
      <c r="F52" s="32">
        <f t="shared" si="4"/>
        <v>107745.78999999998</v>
      </c>
      <c r="G52" s="32">
        <f t="shared" si="4"/>
        <v>114527.82999999999</v>
      </c>
      <c r="H52" s="32">
        <f t="shared" si="4"/>
        <v>116108.48000000001</v>
      </c>
      <c r="I52" s="32">
        <f t="shared" si="4"/>
        <v>137474.13999999998</v>
      </c>
      <c r="J52" s="32">
        <f t="shared" si="4"/>
        <v>138333.29999999999</v>
      </c>
    </row>
    <row r="53" spans="1:10" ht="15.75" thickTop="1" x14ac:dyDescent="0.2">
      <c r="A53" s="34"/>
      <c r="B53" s="34"/>
      <c r="C53" s="2"/>
      <c r="D53" s="2"/>
      <c r="E53" s="2"/>
      <c r="F53" s="2"/>
      <c r="G53" s="2"/>
      <c r="H53" s="2"/>
      <c r="I53" s="2"/>
      <c r="J53" s="2"/>
    </row>
    <row r="54" spans="1:10" ht="15" x14ac:dyDescent="0.2">
      <c r="A54" s="34"/>
      <c r="B54" s="34"/>
      <c r="C54" s="48" t="s">
        <v>68</v>
      </c>
      <c r="D54" s="48" t="s">
        <v>68</v>
      </c>
      <c r="E54" s="39" t="s">
        <v>46</v>
      </c>
      <c r="F54" s="48" t="s">
        <v>68</v>
      </c>
      <c r="G54" s="39" t="s">
        <v>46</v>
      </c>
      <c r="H54" s="48" t="s">
        <v>68</v>
      </c>
      <c r="I54" s="48" t="s">
        <v>68</v>
      </c>
      <c r="J54" s="48" t="s">
        <v>68</v>
      </c>
    </row>
    <row r="55" spans="1:10" ht="15" x14ac:dyDescent="0.2">
      <c r="A55" s="34"/>
      <c r="B55" s="34"/>
      <c r="C55" s="50" t="s">
        <v>69</v>
      </c>
      <c r="D55" s="50" t="s">
        <v>69</v>
      </c>
      <c r="E55" s="50" t="s">
        <v>69</v>
      </c>
      <c r="F55" s="50" t="s">
        <v>69</v>
      </c>
      <c r="G55" s="50" t="s">
        <v>69</v>
      </c>
      <c r="H55" s="42" t="s">
        <v>48</v>
      </c>
      <c r="I55" s="50" t="s">
        <v>69</v>
      </c>
      <c r="J55" s="50" t="s">
        <v>69</v>
      </c>
    </row>
    <row r="56" spans="1:10" ht="15" x14ac:dyDescent="0.2">
      <c r="A56" s="34"/>
      <c r="B56" s="34"/>
      <c r="C56" s="52" t="s">
        <v>70</v>
      </c>
      <c r="D56" s="52" t="s">
        <v>70</v>
      </c>
      <c r="E56" s="40" t="s">
        <v>47</v>
      </c>
      <c r="F56" s="52" t="s">
        <v>70</v>
      </c>
      <c r="G56" s="40" t="s">
        <v>47</v>
      </c>
      <c r="H56" s="52" t="s">
        <v>70</v>
      </c>
      <c r="I56" s="52" t="s">
        <v>70</v>
      </c>
      <c r="J56" s="52" t="s">
        <v>70</v>
      </c>
    </row>
    <row r="57" spans="1:10" ht="15" x14ac:dyDescent="0.2">
      <c r="A57" s="34"/>
      <c r="B57" s="34"/>
      <c r="C57" s="36"/>
      <c r="D57" s="36"/>
      <c r="E57" s="36"/>
      <c r="F57" s="36"/>
      <c r="G57" s="36"/>
      <c r="H57" s="36"/>
      <c r="I57" s="36"/>
      <c r="J57" s="36"/>
    </row>
    <row r="58" spans="1:10" ht="15" x14ac:dyDescent="0.2">
      <c r="A58" s="34"/>
      <c r="B58" s="34"/>
      <c r="C58" s="34"/>
      <c r="D58" s="2"/>
      <c r="E58" s="2"/>
      <c r="G58" s="34"/>
      <c r="H58" s="34"/>
      <c r="I58" s="34"/>
    </row>
    <row r="59" spans="1:10" x14ac:dyDescent="0.2">
      <c r="C59" s="33"/>
      <c r="D59" s="33"/>
      <c r="E59" s="33"/>
      <c r="F59" s="33"/>
      <c r="G59" s="33"/>
      <c r="J59" s="33"/>
    </row>
    <row r="60" spans="1:10" x14ac:dyDescent="0.2">
      <c r="C60" s="33"/>
      <c r="D60" s="33"/>
      <c r="E60" s="33"/>
      <c r="F60" s="33"/>
      <c r="G60" s="33"/>
      <c r="J60" s="33"/>
    </row>
  </sheetData>
  <sortState columnSort="1" ref="C4:J58">
    <sortCondition ref="C52:J52"/>
  </sortState>
  <phoneticPr fontId="5" type="noConversion"/>
  <pageMargins left="0.75" right="0.75" top="1" bottom="1" header="0.5" footer="0.5"/>
  <pageSetup paperSize="9" scale="5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zoomScaleNormal="100" workbookViewId="0">
      <selection activeCell="J13" sqref="J13"/>
    </sheetView>
  </sheetViews>
  <sheetFormatPr defaultRowHeight="12.75" x14ac:dyDescent="0.2"/>
  <cols>
    <col min="1" max="1" width="45.7109375" style="7" customWidth="1"/>
    <col min="2" max="2" width="6" style="7" customWidth="1"/>
    <col min="3" max="6" width="20.7109375" style="7" customWidth="1"/>
    <col min="7" max="7" width="20.7109375" style="7" hidden="1" customWidth="1"/>
    <col min="8" max="8" width="20.7109375" style="7" customWidth="1"/>
    <col min="9" max="9" width="16.85546875" style="7" customWidth="1"/>
    <col min="10" max="16384" width="9.140625" style="7"/>
  </cols>
  <sheetData>
    <row r="2" spans="1:9" ht="15.75" x14ac:dyDescent="0.25">
      <c r="A2" s="5" t="s">
        <v>146</v>
      </c>
      <c r="B2" s="6"/>
      <c r="C2" s="5" t="s">
        <v>72</v>
      </c>
      <c r="D2" s="5"/>
      <c r="E2" s="6"/>
    </row>
    <row r="3" spans="1:9" ht="15.75" thickBot="1" x14ac:dyDescent="0.25">
      <c r="A3" s="6"/>
      <c r="B3" s="6"/>
      <c r="C3" s="6"/>
      <c r="D3" s="6"/>
      <c r="E3" s="6"/>
    </row>
    <row r="4" spans="1:9" ht="15.75" thickTop="1" x14ac:dyDescent="0.2">
      <c r="A4" s="8" t="s">
        <v>0</v>
      </c>
      <c r="B4" s="8"/>
      <c r="C4" s="9" t="s">
        <v>179</v>
      </c>
      <c r="D4" s="9" t="s">
        <v>66</v>
      </c>
      <c r="E4" s="9" t="s">
        <v>54</v>
      </c>
      <c r="F4" s="9" t="s">
        <v>50</v>
      </c>
      <c r="G4" s="9"/>
      <c r="H4" s="9" t="s">
        <v>64</v>
      </c>
      <c r="I4" s="9" t="s">
        <v>59</v>
      </c>
    </row>
    <row r="5" spans="1:9" ht="15" x14ac:dyDescent="0.2">
      <c r="A5" s="10" t="s">
        <v>1</v>
      </c>
      <c r="B5" s="11"/>
      <c r="C5" s="11" t="s">
        <v>180</v>
      </c>
      <c r="D5" s="11" t="s">
        <v>160</v>
      </c>
      <c r="E5" s="11" t="s">
        <v>144</v>
      </c>
      <c r="F5" s="11" t="s">
        <v>169</v>
      </c>
      <c r="G5" s="11"/>
      <c r="H5" s="11" t="s">
        <v>85</v>
      </c>
      <c r="I5" s="11" t="s">
        <v>168</v>
      </c>
    </row>
    <row r="6" spans="1:9" ht="15.75" thickBot="1" x14ac:dyDescent="0.25">
      <c r="A6" s="12"/>
      <c r="B6" s="12"/>
      <c r="C6" s="12" t="s">
        <v>181</v>
      </c>
      <c r="D6" s="12" t="s">
        <v>161</v>
      </c>
      <c r="E6" s="12" t="s">
        <v>80</v>
      </c>
      <c r="F6" s="12" t="s">
        <v>125</v>
      </c>
      <c r="G6" s="12"/>
      <c r="H6" s="12" t="s">
        <v>86</v>
      </c>
      <c r="I6" s="12" t="s">
        <v>167</v>
      </c>
    </row>
    <row r="7" spans="1:9" ht="15.75" thickTop="1" x14ac:dyDescent="0.2">
      <c r="A7" s="13"/>
      <c r="B7" s="13"/>
      <c r="C7" s="13"/>
      <c r="D7" s="13"/>
      <c r="E7" s="13"/>
      <c r="F7" s="13"/>
      <c r="G7" s="13"/>
      <c r="H7" s="13"/>
      <c r="I7" s="13"/>
    </row>
    <row r="8" spans="1:9" ht="15" x14ac:dyDescent="0.2">
      <c r="A8" s="14" t="s">
        <v>2</v>
      </c>
      <c r="B8" s="15" t="s">
        <v>3</v>
      </c>
      <c r="C8" s="3">
        <v>187995</v>
      </c>
      <c r="D8" s="3">
        <v>299900</v>
      </c>
      <c r="E8" s="3">
        <v>280900</v>
      </c>
      <c r="F8" s="3">
        <v>284800</v>
      </c>
      <c r="G8" s="3"/>
      <c r="H8" s="3">
        <v>259900</v>
      </c>
      <c r="I8" s="3">
        <v>319900</v>
      </c>
    </row>
    <row r="9" spans="1:9" ht="15.75" thickBot="1" x14ac:dyDescent="0.25">
      <c r="A9" s="16" t="s">
        <v>4</v>
      </c>
      <c r="B9" s="17"/>
      <c r="C9" s="18">
        <f>(C52/C8)</f>
        <v>0.43404026702837839</v>
      </c>
      <c r="D9" s="18">
        <f>(D52/D8)</f>
        <v>0.30316772257419133</v>
      </c>
      <c r="E9" s="18">
        <f>(E52/E8)</f>
        <v>0.32375777856888577</v>
      </c>
      <c r="F9" s="18">
        <f>(F52/F8)</f>
        <v>0.32458483146067418</v>
      </c>
      <c r="G9" s="18"/>
      <c r="H9" s="18">
        <f>(H52/H8)</f>
        <v>0.37755367449018856</v>
      </c>
      <c r="I9" s="18">
        <f>(I52/I8)</f>
        <v>0.42262738355736168</v>
      </c>
    </row>
    <row r="10" spans="1:9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</row>
    <row r="11" spans="1:9" ht="15" x14ac:dyDescent="0.2">
      <c r="A11" s="21" t="s">
        <v>5</v>
      </c>
      <c r="B11" s="15" t="s">
        <v>3</v>
      </c>
      <c r="C11" s="63">
        <v>300</v>
      </c>
      <c r="D11" s="3">
        <v>440.56</v>
      </c>
      <c r="E11" s="3">
        <v>324.89999999999998</v>
      </c>
      <c r="F11" s="20">
        <v>326.97000000000003</v>
      </c>
      <c r="G11" s="20"/>
      <c r="H11" s="3">
        <v>207.2</v>
      </c>
      <c r="I11" s="35">
        <v>328.08</v>
      </c>
    </row>
    <row r="12" spans="1:9" ht="15" x14ac:dyDescent="0.2">
      <c r="A12" s="21" t="s">
        <v>6</v>
      </c>
      <c r="B12" s="15" t="s">
        <v>3</v>
      </c>
      <c r="C12" s="63">
        <v>150.15</v>
      </c>
      <c r="D12" s="56">
        <v>243.47</v>
      </c>
      <c r="E12" s="3">
        <v>147.06</v>
      </c>
      <c r="F12" s="3">
        <v>119.39</v>
      </c>
      <c r="G12" s="3"/>
      <c r="H12" s="3">
        <v>116.85</v>
      </c>
      <c r="I12" s="3">
        <v>116.7</v>
      </c>
    </row>
    <row r="13" spans="1:9" ht="15" x14ac:dyDescent="0.2">
      <c r="A13" s="21" t="s">
        <v>40</v>
      </c>
      <c r="B13" s="15" t="s">
        <v>3</v>
      </c>
      <c r="C13" s="63">
        <v>32.409999999999997</v>
      </c>
      <c r="D13" s="56">
        <v>402.5</v>
      </c>
      <c r="E13" s="3">
        <v>302.10000000000002</v>
      </c>
      <c r="F13" s="3">
        <v>430.92</v>
      </c>
      <c r="G13" s="3"/>
      <c r="H13" s="3">
        <v>151.46</v>
      </c>
      <c r="I13" s="3">
        <v>467.37</v>
      </c>
    </row>
    <row r="14" spans="1:9" ht="15" x14ac:dyDescent="0.2">
      <c r="A14" s="21" t="s">
        <v>7</v>
      </c>
      <c r="B14" s="15" t="s">
        <v>3</v>
      </c>
      <c r="C14" s="63">
        <v>112.72</v>
      </c>
      <c r="D14" s="56" t="s">
        <v>127</v>
      </c>
      <c r="E14" s="3">
        <v>294.12</v>
      </c>
      <c r="F14" s="3">
        <v>418.49</v>
      </c>
      <c r="G14" s="3"/>
      <c r="H14" s="3">
        <v>54.83</v>
      </c>
      <c r="I14" s="3">
        <v>124.99</v>
      </c>
    </row>
    <row r="15" spans="1:9" ht="15" x14ac:dyDescent="0.2">
      <c r="A15" s="21" t="s">
        <v>73</v>
      </c>
      <c r="B15" s="15" t="s">
        <v>3</v>
      </c>
      <c r="C15" s="56" t="s">
        <v>127</v>
      </c>
      <c r="D15" s="3">
        <v>360.45</v>
      </c>
      <c r="E15" s="3" t="s">
        <v>127</v>
      </c>
      <c r="F15" s="3" t="s">
        <v>127</v>
      </c>
      <c r="G15" s="3"/>
      <c r="H15" s="3" t="s">
        <v>127</v>
      </c>
      <c r="I15" s="3" t="s">
        <v>127</v>
      </c>
    </row>
    <row r="16" spans="1:9" ht="15" x14ac:dyDescent="0.2">
      <c r="A16" s="21" t="s">
        <v>8</v>
      </c>
      <c r="B16" s="15" t="s">
        <v>3</v>
      </c>
      <c r="C16" s="63">
        <v>326.43</v>
      </c>
      <c r="D16" s="56">
        <v>361.65</v>
      </c>
      <c r="E16" s="3">
        <v>360.24</v>
      </c>
      <c r="F16" s="3">
        <v>414.11</v>
      </c>
      <c r="G16" s="3"/>
      <c r="H16" s="3">
        <v>330.33</v>
      </c>
      <c r="I16" s="3">
        <v>1162.49</v>
      </c>
    </row>
    <row r="17" spans="1:9" ht="15" x14ac:dyDescent="0.2">
      <c r="A17" s="21" t="s">
        <v>9</v>
      </c>
      <c r="B17" s="15" t="s">
        <v>3</v>
      </c>
      <c r="C17" s="63">
        <v>350.38</v>
      </c>
      <c r="D17" s="56">
        <v>487.46</v>
      </c>
      <c r="E17" s="3">
        <v>286.05</v>
      </c>
      <c r="F17" s="3">
        <v>414.12</v>
      </c>
      <c r="G17" s="3"/>
      <c r="H17" s="3" t="s">
        <v>150</v>
      </c>
      <c r="I17" s="3">
        <v>831.37</v>
      </c>
    </row>
    <row r="18" spans="1:9" ht="15" x14ac:dyDescent="0.2">
      <c r="A18" s="21" t="s">
        <v>10</v>
      </c>
      <c r="B18" s="15" t="s">
        <v>3</v>
      </c>
      <c r="C18" s="63">
        <v>1600</v>
      </c>
      <c r="D18" s="56">
        <v>1936.86</v>
      </c>
      <c r="E18" s="3">
        <v>2019.4</v>
      </c>
      <c r="F18" s="3">
        <v>1344.49</v>
      </c>
      <c r="G18" s="3"/>
      <c r="H18" s="3">
        <v>633.83000000000004</v>
      </c>
      <c r="I18" s="3">
        <v>1699.47</v>
      </c>
    </row>
    <row r="19" spans="1:9" ht="15.75" thickBot="1" x14ac:dyDescent="0.25">
      <c r="A19" s="22" t="s">
        <v>11</v>
      </c>
      <c r="B19" s="23" t="s">
        <v>3</v>
      </c>
      <c r="C19" s="100">
        <v>700.01</v>
      </c>
      <c r="D19" s="99">
        <v>927.33</v>
      </c>
      <c r="E19" s="101">
        <v>1280.24</v>
      </c>
      <c r="F19" s="53">
        <v>997.78</v>
      </c>
      <c r="G19" s="3"/>
      <c r="H19" s="101">
        <v>1603.94</v>
      </c>
      <c r="I19" s="101">
        <v>1305.03</v>
      </c>
    </row>
    <row r="20" spans="1:9" ht="15.75" thickBot="1" x14ac:dyDescent="0.25">
      <c r="A20" s="24" t="s">
        <v>12</v>
      </c>
      <c r="B20" s="25" t="s">
        <v>3</v>
      </c>
      <c r="C20" s="4">
        <f>SUM(C11:C19)</f>
        <v>3572.1000000000004</v>
      </c>
      <c r="D20" s="4">
        <f>SUM(D11:D19)</f>
        <v>5160.28</v>
      </c>
      <c r="E20" s="4">
        <f>SUM(E11:E19)</f>
        <v>5014.1099999999997</v>
      </c>
      <c r="F20" s="4">
        <f>SUM(F11:F19)</f>
        <v>4466.2699999999995</v>
      </c>
      <c r="G20" s="4"/>
      <c r="H20" s="4">
        <f>SUM(H11:H19)</f>
        <v>3098.44</v>
      </c>
      <c r="I20" s="4">
        <f>SUM(I11:I19)</f>
        <v>6035.5</v>
      </c>
    </row>
    <row r="21" spans="1:9" ht="15" x14ac:dyDescent="0.2">
      <c r="A21" s="26"/>
      <c r="B21" s="13"/>
      <c r="C21" s="27"/>
      <c r="D21" s="27"/>
      <c r="E21" s="27"/>
      <c r="F21" s="27"/>
      <c r="G21" s="27"/>
      <c r="H21" s="27"/>
      <c r="I21" s="27"/>
    </row>
    <row r="22" spans="1:9" ht="15" x14ac:dyDescent="0.2">
      <c r="A22" s="21" t="s">
        <v>17</v>
      </c>
      <c r="B22" s="15" t="s">
        <v>3</v>
      </c>
      <c r="C22" s="41">
        <v>1070.4000000000001</v>
      </c>
      <c r="D22" s="78">
        <v>2170.64</v>
      </c>
      <c r="E22" s="41">
        <v>1125.5899999999999</v>
      </c>
      <c r="F22" s="49">
        <v>1026.1099999999999</v>
      </c>
      <c r="G22" s="3"/>
      <c r="H22" s="41">
        <v>1464.8</v>
      </c>
      <c r="I22" s="49">
        <v>1132.1199999999999</v>
      </c>
    </row>
    <row r="23" spans="1:9" ht="15" x14ac:dyDescent="0.2">
      <c r="A23" s="21" t="s">
        <v>16</v>
      </c>
      <c r="B23" s="15" t="s">
        <v>3</v>
      </c>
      <c r="C23" s="63">
        <v>1126.76</v>
      </c>
      <c r="D23" s="83">
        <v>2211.09</v>
      </c>
      <c r="E23" s="69">
        <v>1380.54</v>
      </c>
      <c r="F23" s="3">
        <v>1354.55</v>
      </c>
      <c r="G23" s="3"/>
      <c r="H23" s="83">
        <v>2129.5</v>
      </c>
      <c r="I23" s="3">
        <v>2434.4499999999998</v>
      </c>
    </row>
    <row r="24" spans="1:9" ht="15" x14ac:dyDescent="0.2">
      <c r="A24" s="21" t="s">
        <v>32</v>
      </c>
      <c r="B24" s="15" t="s">
        <v>3</v>
      </c>
      <c r="C24" s="62">
        <v>928.09</v>
      </c>
      <c r="D24" s="51">
        <v>3007.81</v>
      </c>
      <c r="E24" s="38">
        <v>1214.0999999999999</v>
      </c>
      <c r="F24" s="51">
        <v>783.7</v>
      </c>
      <c r="G24" s="3"/>
      <c r="H24" s="38">
        <v>2165.56</v>
      </c>
      <c r="I24" s="38">
        <v>1654.63</v>
      </c>
    </row>
    <row r="25" spans="1:9" ht="15" x14ac:dyDescent="0.2">
      <c r="A25" s="21" t="s">
        <v>13</v>
      </c>
      <c r="B25" s="15" t="s">
        <v>3</v>
      </c>
      <c r="C25" s="63">
        <v>1800</v>
      </c>
      <c r="D25" s="56">
        <v>1979.6</v>
      </c>
      <c r="E25" s="3">
        <v>1521.9</v>
      </c>
      <c r="F25" s="3">
        <v>1293.3900000000001</v>
      </c>
      <c r="G25" s="3"/>
      <c r="H25" s="3">
        <v>877.59</v>
      </c>
      <c r="I25" s="3">
        <v>1828.24</v>
      </c>
    </row>
    <row r="26" spans="1:9" ht="15" x14ac:dyDescent="0.2">
      <c r="A26" s="21" t="s">
        <v>14</v>
      </c>
      <c r="B26" s="15" t="s">
        <v>3</v>
      </c>
      <c r="C26" s="63">
        <v>1250</v>
      </c>
      <c r="D26" s="56">
        <v>1979.6</v>
      </c>
      <c r="E26" s="3">
        <v>1078.44</v>
      </c>
      <c r="F26" s="3">
        <v>1783.64</v>
      </c>
      <c r="G26" s="3"/>
      <c r="H26" s="3">
        <v>1246.31</v>
      </c>
      <c r="I26" s="3">
        <v>1395.23</v>
      </c>
    </row>
    <row r="27" spans="1:9" ht="15" x14ac:dyDescent="0.2">
      <c r="A27" s="21" t="s">
        <v>18</v>
      </c>
      <c r="B27" s="15" t="s">
        <v>3</v>
      </c>
      <c r="C27" s="63">
        <v>1397.3</v>
      </c>
      <c r="D27" s="56">
        <v>4866.05</v>
      </c>
      <c r="E27" s="3">
        <v>4657.01</v>
      </c>
      <c r="F27" s="3">
        <v>2324.0700000000002</v>
      </c>
      <c r="G27" s="3"/>
      <c r="H27" s="3">
        <v>3143.71</v>
      </c>
      <c r="I27" s="3">
        <v>2026.48</v>
      </c>
    </row>
    <row r="28" spans="1:9" ht="15" x14ac:dyDescent="0.2">
      <c r="A28" s="21" t="s">
        <v>19</v>
      </c>
      <c r="B28" s="15" t="s">
        <v>3</v>
      </c>
      <c r="C28" s="63">
        <v>1129.58</v>
      </c>
      <c r="D28" s="56" t="s">
        <v>154</v>
      </c>
      <c r="E28" s="3" t="s">
        <v>154</v>
      </c>
      <c r="F28" s="3">
        <v>3596.76</v>
      </c>
      <c r="G28" s="3"/>
      <c r="H28" s="3" t="s">
        <v>133</v>
      </c>
      <c r="I28" s="3">
        <v>2000.44</v>
      </c>
    </row>
    <row r="29" spans="1:9" ht="15" x14ac:dyDescent="0.2">
      <c r="A29" s="21" t="s">
        <v>42</v>
      </c>
      <c r="B29" s="15" t="s">
        <v>3</v>
      </c>
      <c r="C29" s="63">
        <v>2292.98</v>
      </c>
      <c r="D29" s="56">
        <v>4446.1400000000003</v>
      </c>
      <c r="E29" s="3">
        <v>5806.42</v>
      </c>
      <c r="F29" s="3">
        <v>3383.31</v>
      </c>
      <c r="G29" s="3"/>
      <c r="H29" s="3">
        <v>7045.08</v>
      </c>
      <c r="I29" s="3">
        <v>4266.6899999999996</v>
      </c>
    </row>
    <row r="30" spans="1:9" ht="15.75" thickBot="1" x14ac:dyDescent="0.25">
      <c r="A30" s="21" t="s">
        <v>15</v>
      </c>
      <c r="B30" s="15" t="s">
        <v>3</v>
      </c>
      <c r="C30" s="63">
        <v>423.18</v>
      </c>
      <c r="D30" s="56">
        <v>405.26</v>
      </c>
      <c r="E30" s="1">
        <v>570</v>
      </c>
      <c r="F30" s="86">
        <v>601.85</v>
      </c>
      <c r="G30" s="3"/>
      <c r="H30" s="102">
        <v>448.43</v>
      </c>
      <c r="I30" s="102">
        <v>427.84</v>
      </c>
    </row>
    <row r="31" spans="1:9" ht="15.75" thickBot="1" x14ac:dyDescent="0.25">
      <c r="A31" s="24" t="s">
        <v>21</v>
      </c>
      <c r="B31" s="25" t="s">
        <v>3</v>
      </c>
      <c r="C31" s="4">
        <f>SUM(C22:C30)</f>
        <v>11418.29</v>
      </c>
      <c r="D31" s="4">
        <f>SUM(D22:D30)</f>
        <v>21066.19</v>
      </c>
      <c r="E31" s="4">
        <f>SUM(E22:E30)</f>
        <v>17354</v>
      </c>
      <c r="F31" s="4">
        <f>SUM(F22:F30)</f>
        <v>16147.380000000001</v>
      </c>
      <c r="G31" s="4"/>
      <c r="H31" s="4">
        <f>SUM(H22:H30)</f>
        <v>18520.980000000003</v>
      </c>
      <c r="I31" s="4">
        <f>SUM(I22:I30)</f>
        <v>17166.12</v>
      </c>
    </row>
    <row r="32" spans="1:9" ht="15" x14ac:dyDescent="0.2">
      <c r="A32" s="19"/>
      <c r="B32" s="11"/>
      <c r="C32" s="20"/>
      <c r="D32" s="20"/>
      <c r="E32" s="20"/>
      <c r="F32" s="20"/>
      <c r="G32" s="20"/>
      <c r="H32" s="20"/>
      <c r="I32" s="20"/>
    </row>
    <row r="33" spans="1:9" ht="15" x14ac:dyDescent="0.2">
      <c r="A33" s="21" t="s">
        <v>24</v>
      </c>
      <c r="B33" s="11" t="s">
        <v>3</v>
      </c>
      <c r="C33" s="103">
        <v>7192.38</v>
      </c>
      <c r="D33" s="59">
        <v>3693.06</v>
      </c>
      <c r="E33" s="20">
        <v>7261.8</v>
      </c>
      <c r="F33" s="20">
        <v>5077.74</v>
      </c>
      <c r="G33" s="20"/>
      <c r="H33" s="3">
        <v>5652.46</v>
      </c>
      <c r="I33" s="3">
        <v>8062.57</v>
      </c>
    </row>
    <row r="34" spans="1:9" ht="15" x14ac:dyDescent="0.2">
      <c r="A34" s="21" t="s">
        <v>22</v>
      </c>
      <c r="B34" s="15" t="s">
        <v>3</v>
      </c>
      <c r="C34" s="63">
        <v>4028.03</v>
      </c>
      <c r="D34" s="56">
        <v>3083.44</v>
      </c>
      <c r="E34" s="3">
        <v>2398.86</v>
      </c>
      <c r="F34" s="3">
        <v>3666.09</v>
      </c>
      <c r="G34" s="3"/>
      <c r="H34" s="3">
        <v>4060.16</v>
      </c>
      <c r="I34" s="3">
        <v>2219.48</v>
      </c>
    </row>
    <row r="35" spans="1:9" ht="15" x14ac:dyDescent="0.2">
      <c r="A35" s="21" t="s">
        <v>25</v>
      </c>
      <c r="B35" s="15" t="s">
        <v>3</v>
      </c>
      <c r="C35" s="63">
        <v>735.52</v>
      </c>
      <c r="D35" s="56">
        <v>1139.6600000000001</v>
      </c>
      <c r="E35" s="3">
        <v>735.35</v>
      </c>
      <c r="F35" s="3">
        <v>1722.87</v>
      </c>
      <c r="G35" s="3"/>
      <c r="H35" s="3">
        <v>1810.43</v>
      </c>
      <c r="I35" s="3">
        <v>4852.41</v>
      </c>
    </row>
    <row r="36" spans="1:9" ht="15" x14ac:dyDescent="0.2">
      <c r="A36" s="21" t="s">
        <v>33</v>
      </c>
      <c r="B36" s="15" t="s">
        <v>3</v>
      </c>
      <c r="C36" s="63">
        <v>1189.1300000000001</v>
      </c>
      <c r="D36" s="56">
        <v>2076.85</v>
      </c>
      <c r="E36" s="3">
        <v>1193.58</v>
      </c>
      <c r="F36" s="3">
        <v>1309.24</v>
      </c>
      <c r="G36" s="3"/>
      <c r="H36" s="3">
        <v>2415.12</v>
      </c>
      <c r="I36" s="3">
        <v>1994.81</v>
      </c>
    </row>
    <row r="37" spans="1:9" ht="15" x14ac:dyDescent="0.2">
      <c r="A37" s="21" t="s">
        <v>28</v>
      </c>
      <c r="B37" s="15" t="s">
        <v>3</v>
      </c>
      <c r="C37" s="63">
        <v>6714.08</v>
      </c>
      <c r="D37" s="56">
        <v>4272.2299999999996</v>
      </c>
      <c r="E37" s="3">
        <v>5165.34</v>
      </c>
      <c r="F37" s="3">
        <v>2730.08</v>
      </c>
      <c r="G37" s="3"/>
      <c r="H37" s="3">
        <v>2384.1799999999998</v>
      </c>
      <c r="I37" s="3">
        <v>7508.74</v>
      </c>
    </row>
    <row r="38" spans="1:9" ht="15" x14ac:dyDescent="0.2">
      <c r="A38" s="21" t="s">
        <v>41</v>
      </c>
      <c r="B38" s="15" t="s">
        <v>3</v>
      </c>
      <c r="C38" s="63">
        <v>3091.43</v>
      </c>
      <c r="D38" s="56">
        <v>4515.87</v>
      </c>
      <c r="E38" s="3">
        <v>4239.66</v>
      </c>
      <c r="F38" s="3">
        <v>2996.81</v>
      </c>
      <c r="G38" s="3"/>
      <c r="H38" s="3">
        <v>4199.1899999999996</v>
      </c>
      <c r="I38" s="3">
        <v>18072.25</v>
      </c>
    </row>
    <row r="39" spans="1:9" ht="15" x14ac:dyDescent="0.2">
      <c r="A39" s="22" t="s">
        <v>29</v>
      </c>
      <c r="B39" s="15" t="s">
        <v>3</v>
      </c>
      <c r="C39" s="63">
        <v>4015.29</v>
      </c>
      <c r="D39" s="56">
        <v>3656.2</v>
      </c>
      <c r="E39" s="3">
        <v>3655.98</v>
      </c>
      <c r="F39" s="3">
        <v>8848.0400000000009</v>
      </c>
      <c r="G39" s="3"/>
      <c r="H39" s="3">
        <v>2131.9</v>
      </c>
      <c r="I39" s="3">
        <v>6698.5</v>
      </c>
    </row>
    <row r="40" spans="1:9" ht="15" x14ac:dyDescent="0.2">
      <c r="A40" s="22" t="s">
        <v>43</v>
      </c>
      <c r="B40" s="15" t="s">
        <v>3</v>
      </c>
      <c r="C40" s="63">
        <v>3541.39</v>
      </c>
      <c r="D40" s="56">
        <v>4039.58</v>
      </c>
      <c r="E40" s="3">
        <v>1895.82</v>
      </c>
      <c r="F40" s="3">
        <v>6307.31</v>
      </c>
      <c r="G40" s="3"/>
      <c r="H40" s="3">
        <v>8089.01</v>
      </c>
      <c r="I40" s="3">
        <v>6567.75</v>
      </c>
    </row>
    <row r="41" spans="1:9" ht="15" x14ac:dyDescent="0.2">
      <c r="A41" s="21" t="s">
        <v>20</v>
      </c>
      <c r="B41" s="15" t="s">
        <v>3</v>
      </c>
      <c r="C41" s="63">
        <v>2741.52</v>
      </c>
      <c r="D41" s="56">
        <v>4106.28</v>
      </c>
      <c r="E41" s="3">
        <v>3983.54</v>
      </c>
      <c r="F41" s="3">
        <v>3883.66</v>
      </c>
      <c r="G41" s="3"/>
      <c r="H41" s="3">
        <v>3891.47</v>
      </c>
      <c r="I41" s="3">
        <v>6848.55</v>
      </c>
    </row>
    <row r="42" spans="1:9" ht="15" x14ac:dyDescent="0.2">
      <c r="A42" s="21" t="s">
        <v>27</v>
      </c>
      <c r="B42" s="15" t="s">
        <v>3</v>
      </c>
      <c r="C42" s="63">
        <v>6673.34</v>
      </c>
      <c r="D42" s="56">
        <v>5015.07</v>
      </c>
      <c r="E42" s="3">
        <v>5326.08</v>
      </c>
      <c r="F42" s="3">
        <v>4788.7</v>
      </c>
      <c r="G42" s="3"/>
      <c r="H42" s="3">
        <v>6921.16</v>
      </c>
      <c r="I42" s="3">
        <v>11783.28</v>
      </c>
    </row>
    <row r="43" spans="1:9" ht="15" x14ac:dyDescent="0.2">
      <c r="A43" s="21" t="s">
        <v>34</v>
      </c>
      <c r="B43" s="15" t="s">
        <v>3</v>
      </c>
      <c r="C43" s="63">
        <v>6392.95</v>
      </c>
      <c r="D43" s="56">
        <v>5438.02</v>
      </c>
      <c r="E43" s="3">
        <v>7447.4</v>
      </c>
      <c r="F43" s="3">
        <v>3853.16</v>
      </c>
      <c r="G43" s="3"/>
      <c r="H43" s="3">
        <v>6921.16</v>
      </c>
      <c r="I43" s="3">
        <v>10549.02</v>
      </c>
    </row>
    <row r="44" spans="1:9" ht="15" x14ac:dyDescent="0.2">
      <c r="A44" s="21" t="s">
        <v>35</v>
      </c>
      <c r="B44" s="15" t="s">
        <v>3</v>
      </c>
      <c r="C44" s="63">
        <v>747.73</v>
      </c>
      <c r="D44" s="56">
        <v>1209.9000000000001</v>
      </c>
      <c r="E44" s="3">
        <v>502.74</v>
      </c>
      <c r="F44" s="3">
        <v>1234.6600000000001</v>
      </c>
      <c r="G44" s="3"/>
      <c r="H44" s="3">
        <v>1714.55</v>
      </c>
      <c r="I44" s="3">
        <v>1575.58</v>
      </c>
    </row>
    <row r="45" spans="1:9" ht="15" x14ac:dyDescent="0.2">
      <c r="A45" s="21" t="s">
        <v>23</v>
      </c>
      <c r="B45" s="15" t="s">
        <v>3</v>
      </c>
      <c r="C45" s="63">
        <v>2430.0100000000002</v>
      </c>
      <c r="D45" s="56">
        <v>1989.46</v>
      </c>
      <c r="E45" s="3">
        <v>1337.22</v>
      </c>
      <c r="F45" s="3">
        <v>6503.64</v>
      </c>
      <c r="G45" s="3"/>
      <c r="H45" s="3">
        <v>5342.04</v>
      </c>
      <c r="I45" s="3">
        <v>1896.09</v>
      </c>
    </row>
    <row r="46" spans="1:9" ht="15" x14ac:dyDescent="0.2">
      <c r="A46" s="21" t="s">
        <v>36</v>
      </c>
      <c r="B46" s="15" t="s">
        <v>3</v>
      </c>
      <c r="C46" s="63">
        <v>4779.07</v>
      </c>
      <c r="D46" s="56">
        <v>8239.09</v>
      </c>
      <c r="E46" s="3">
        <v>9888.36</v>
      </c>
      <c r="F46" s="3">
        <v>4676.26</v>
      </c>
      <c r="G46" s="3"/>
      <c r="H46" s="3">
        <v>5638.68</v>
      </c>
      <c r="I46" s="3">
        <v>7237.59</v>
      </c>
    </row>
    <row r="47" spans="1:9" ht="15" x14ac:dyDescent="0.2">
      <c r="A47" s="21" t="s">
        <v>26</v>
      </c>
      <c r="B47" s="15" t="s">
        <v>3</v>
      </c>
      <c r="C47" s="63">
        <v>8102.38</v>
      </c>
      <c r="D47" s="56">
        <v>3329.32</v>
      </c>
      <c r="E47" s="3">
        <v>10709.16</v>
      </c>
      <c r="F47" s="3">
        <v>6629.09</v>
      </c>
      <c r="G47" s="3"/>
      <c r="H47" s="3">
        <v>9042.0400000000009</v>
      </c>
      <c r="I47" s="3">
        <v>9913.16</v>
      </c>
    </row>
    <row r="48" spans="1:9" ht="15" x14ac:dyDescent="0.2">
      <c r="A48" s="21" t="s">
        <v>37</v>
      </c>
      <c r="B48" s="15" t="s">
        <v>3</v>
      </c>
      <c r="C48" s="63">
        <v>2247.89</v>
      </c>
      <c r="D48" s="56">
        <v>6413.1</v>
      </c>
      <c r="E48" s="3">
        <v>1305.82</v>
      </c>
      <c r="F48" s="3">
        <v>4346.21</v>
      </c>
      <c r="G48" s="3"/>
      <c r="H48" s="3">
        <v>1957.86</v>
      </c>
      <c r="I48" s="3">
        <v>2628.12</v>
      </c>
    </row>
    <row r="49" spans="1:9" ht="15.75" thickBot="1" x14ac:dyDescent="0.25">
      <c r="A49" s="22" t="s">
        <v>38</v>
      </c>
      <c r="B49" s="23" t="s">
        <v>3</v>
      </c>
      <c r="C49" s="104">
        <v>1984.87</v>
      </c>
      <c r="D49" s="58">
        <v>2476.4</v>
      </c>
      <c r="E49" s="1">
        <v>1528.74</v>
      </c>
      <c r="F49" s="1">
        <v>3254.55</v>
      </c>
      <c r="G49" s="1"/>
      <c r="H49" s="102">
        <v>4335.37</v>
      </c>
      <c r="I49" s="102">
        <v>3588.98</v>
      </c>
    </row>
    <row r="50" spans="1:9" ht="15.75" thickBot="1" x14ac:dyDescent="0.25">
      <c r="A50" s="28" t="s">
        <v>30</v>
      </c>
      <c r="B50" s="25" t="s">
        <v>3</v>
      </c>
      <c r="C50" s="4">
        <f>SUM(C33:C49)</f>
        <v>66607.009999999995</v>
      </c>
      <c r="D50" s="4">
        <f>SUM(D33:D49)</f>
        <v>64693.529999999992</v>
      </c>
      <c r="E50" s="4">
        <f>SUM(E33:E49)</f>
        <v>68575.450000000012</v>
      </c>
      <c r="F50" s="4">
        <f>SUM(F33:F49)</f>
        <v>71828.110000000015</v>
      </c>
      <c r="G50" s="4"/>
      <c r="H50" s="4">
        <f>SUM(H33:H49)</f>
        <v>76506.780000000013</v>
      </c>
      <c r="I50" s="4">
        <f>SUM(I33:I49)</f>
        <v>111996.88</v>
      </c>
    </row>
    <row r="51" spans="1:9" ht="15.75" thickBot="1" x14ac:dyDescent="0.25">
      <c r="A51" s="29"/>
      <c r="B51" s="13"/>
      <c r="C51" s="27"/>
      <c r="D51" s="27"/>
      <c r="E51" s="27"/>
      <c r="F51" s="27"/>
      <c r="G51" s="27"/>
      <c r="H51" s="27"/>
      <c r="I51" s="27"/>
    </row>
    <row r="52" spans="1:9" ht="16.5" thickTop="1" thickBot="1" x14ac:dyDescent="0.25">
      <c r="A52" s="30" t="s">
        <v>31</v>
      </c>
      <c r="B52" s="31" t="s">
        <v>3</v>
      </c>
      <c r="C52" s="32">
        <f>SUM(C20+C31+C50)</f>
        <v>81597.399999999994</v>
      </c>
      <c r="D52" s="32">
        <f>SUM(D20+D31+D50)</f>
        <v>90919.999999999985</v>
      </c>
      <c r="E52" s="32">
        <f>SUM(E20+E31+E50)</f>
        <v>90943.560000000012</v>
      </c>
      <c r="F52" s="32">
        <f>SUM(F20+F31+F50)</f>
        <v>92441.760000000009</v>
      </c>
      <c r="G52" s="32"/>
      <c r="H52" s="32">
        <f>SUM(H20+H31+H50)</f>
        <v>98126.200000000012</v>
      </c>
      <c r="I52" s="32">
        <f>SUM(I20+I31+I50)</f>
        <v>135198.5</v>
      </c>
    </row>
    <row r="53" spans="1:9" ht="15.75" thickTop="1" x14ac:dyDescent="0.2">
      <c r="A53" s="34"/>
      <c r="B53" s="34"/>
      <c r="C53" s="36"/>
      <c r="D53" s="2"/>
      <c r="E53" s="2"/>
      <c r="F53" s="2"/>
      <c r="G53" s="2"/>
      <c r="H53" s="2"/>
      <c r="I53" s="2"/>
    </row>
    <row r="54" spans="1:9" ht="15" x14ac:dyDescent="0.2">
      <c r="A54" s="34"/>
      <c r="B54" s="34"/>
      <c r="C54" s="39" t="s">
        <v>46</v>
      </c>
      <c r="D54" s="48" t="s">
        <v>68</v>
      </c>
      <c r="E54" s="39" t="s">
        <v>46</v>
      </c>
      <c r="F54" s="48" t="s">
        <v>68</v>
      </c>
      <c r="G54" s="36"/>
      <c r="H54" s="39" t="s">
        <v>46</v>
      </c>
      <c r="I54" s="39" t="s">
        <v>46</v>
      </c>
    </row>
    <row r="55" spans="1:9" ht="15" x14ac:dyDescent="0.2">
      <c r="A55" s="34"/>
      <c r="B55" s="34"/>
      <c r="C55" s="42" t="s">
        <v>48</v>
      </c>
      <c r="D55" s="42" t="s">
        <v>48</v>
      </c>
      <c r="E55" s="42" t="s">
        <v>48</v>
      </c>
      <c r="F55" s="50" t="s">
        <v>69</v>
      </c>
      <c r="G55" s="36"/>
      <c r="H55" s="42" t="s">
        <v>48</v>
      </c>
      <c r="I55" s="50" t="s">
        <v>69</v>
      </c>
    </row>
    <row r="56" spans="1:9" ht="15" x14ac:dyDescent="0.2">
      <c r="A56" s="34"/>
      <c r="B56" s="34"/>
      <c r="C56" s="40" t="s">
        <v>47</v>
      </c>
      <c r="D56" s="84" t="s">
        <v>126</v>
      </c>
      <c r="E56" s="40" t="s">
        <v>47</v>
      </c>
      <c r="F56" s="52" t="s">
        <v>70</v>
      </c>
      <c r="G56" s="36"/>
      <c r="H56" s="84" t="s">
        <v>150</v>
      </c>
      <c r="I56" s="40" t="s">
        <v>47</v>
      </c>
    </row>
    <row r="57" spans="1:9" ht="15" x14ac:dyDescent="0.2">
      <c r="A57" s="34"/>
      <c r="B57" s="34"/>
      <c r="D57" s="52" t="s">
        <v>70</v>
      </c>
      <c r="E57" s="36"/>
      <c r="F57" s="77" t="s">
        <v>150</v>
      </c>
      <c r="H57" s="40" t="s">
        <v>47</v>
      </c>
      <c r="I57" s="2"/>
    </row>
    <row r="58" spans="1:9" ht="15" x14ac:dyDescent="0.2">
      <c r="A58" s="34"/>
      <c r="B58" s="34"/>
      <c r="D58" s="34"/>
      <c r="E58" s="34"/>
      <c r="F58" s="2"/>
      <c r="I58" s="34"/>
    </row>
  </sheetData>
  <sortState columnSort="1" ref="C4:I58">
    <sortCondition ref="C52:I52"/>
  </sortState>
  <pageMargins left="0.75" right="0.75" top="1" bottom="1" header="0.5" footer="0.5"/>
  <pageSetup paperSize="9" scale="5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zoomScaleSheetLayoutView="160" zoomScalePageLayoutView="25" workbookViewId="0">
      <selection activeCell="A2" sqref="A2"/>
    </sheetView>
  </sheetViews>
  <sheetFormatPr defaultRowHeight="12.75" x14ac:dyDescent="0.2"/>
  <cols>
    <col min="1" max="1" width="45.7109375" style="7" customWidth="1"/>
    <col min="2" max="2" width="6.28515625" style="7" customWidth="1"/>
    <col min="3" max="3" width="21.7109375" style="7" customWidth="1"/>
    <col min="4" max="5" width="20.7109375" style="7" customWidth="1"/>
    <col min="6" max="6" width="22.28515625" style="7" customWidth="1"/>
    <col min="7" max="7" width="20.7109375" style="7" customWidth="1"/>
    <col min="8" max="9" width="21.42578125" style="7" customWidth="1"/>
    <col min="10" max="10" width="20.7109375" style="7" customWidth="1"/>
    <col min="11" max="16384" width="9.140625" style="7"/>
  </cols>
  <sheetData>
    <row r="1" spans="1:10" s="6" customFormat="1" ht="15" x14ac:dyDescent="0.2"/>
    <row r="2" spans="1:10" s="6" customFormat="1" ht="15.75" x14ac:dyDescent="0.25">
      <c r="A2" s="5" t="s">
        <v>146</v>
      </c>
      <c r="C2" s="5" t="s">
        <v>98</v>
      </c>
      <c r="E2" s="5"/>
    </row>
    <row r="3" spans="1:10" s="6" customFormat="1" ht="15.75" thickBot="1" x14ac:dyDescent="0.25"/>
    <row r="4" spans="1:10" s="6" customFormat="1" ht="15.75" thickTop="1" x14ac:dyDescent="0.2">
      <c r="A4" s="8" t="s">
        <v>0</v>
      </c>
      <c r="B4" s="8"/>
      <c r="C4" s="9" t="s">
        <v>45</v>
      </c>
      <c r="D4" s="9" t="s">
        <v>45</v>
      </c>
      <c r="E4" s="9" t="s">
        <v>54</v>
      </c>
      <c r="F4" s="9" t="s">
        <v>59</v>
      </c>
      <c r="G4" s="9" t="s">
        <v>57</v>
      </c>
      <c r="H4" s="9" t="s">
        <v>60</v>
      </c>
      <c r="I4" s="9" t="s">
        <v>188</v>
      </c>
      <c r="J4" s="9" t="s">
        <v>44</v>
      </c>
    </row>
    <row r="5" spans="1:10" s="6" customFormat="1" ht="15" x14ac:dyDescent="0.2">
      <c r="A5" s="10" t="s">
        <v>1</v>
      </c>
      <c r="B5" s="11"/>
      <c r="C5" s="11" t="s">
        <v>170</v>
      </c>
      <c r="D5" s="11" t="s">
        <v>155</v>
      </c>
      <c r="E5" s="11" t="s">
        <v>112</v>
      </c>
      <c r="F5" s="11" t="s">
        <v>139</v>
      </c>
      <c r="G5" s="11" t="s">
        <v>121</v>
      </c>
      <c r="H5" s="11" t="s">
        <v>142</v>
      </c>
      <c r="I5" s="11" t="s">
        <v>189</v>
      </c>
      <c r="J5" s="11" t="s">
        <v>123</v>
      </c>
    </row>
    <row r="6" spans="1:10" s="6" customFormat="1" ht="15.75" thickBot="1" x14ac:dyDescent="0.25">
      <c r="A6" s="12"/>
      <c r="B6" s="12"/>
      <c r="C6" s="12" t="s">
        <v>78</v>
      </c>
      <c r="D6" s="12" t="s">
        <v>156</v>
      </c>
      <c r="E6" s="12" t="s">
        <v>137</v>
      </c>
      <c r="F6" s="12" t="s">
        <v>140</v>
      </c>
      <c r="G6" s="12" t="s">
        <v>120</v>
      </c>
      <c r="H6" s="12" t="s">
        <v>178</v>
      </c>
      <c r="I6" s="12" t="s">
        <v>78</v>
      </c>
      <c r="J6" s="12" t="s">
        <v>124</v>
      </c>
    </row>
    <row r="7" spans="1:10" s="6" customFormat="1" ht="15.75" thickTop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 s="6" customFormat="1" ht="15" x14ac:dyDescent="0.2">
      <c r="A8" s="14" t="s">
        <v>2</v>
      </c>
      <c r="B8" s="15" t="s">
        <v>3</v>
      </c>
      <c r="C8" s="3">
        <v>557200</v>
      </c>
      <c r="D8" s="3">
        <v>381400</v>
      </c>
      <c r="E8" s="3">
        <v>437900</v>
      </c>
      <c r="F8" s="3">
        <v>399900</v>
      </c>
      <c r="G8" s="3">
        <v>408900</v>
      </c>
      <c r="H8" s="3">
        <v>487995</v>
      </c>
      <c r="I8" s="3">
        <v>434900</v>
      </c>
      <c r="J8" s="3">
        <v>394400</v>
      </c>
    </row>
    <row r="9" spans="1:10" s="6" customFormat="1" ht="15.75" thickBot="1" x14ac:dyDescent="0.25">
      <c r="A9" s="16" t="s">
        <v>4</v>
      </c>
      <c r="B9" s="17"/>
      <c r="C9" s="18">
        <f t="shared" ref="C9:J9" si="0">(C52/C8)</f>
        <v>0.15253433237616651</v>
      </c>
      <c r="D9" s="18">
        <f t="shared" si="0"/>
        <v>0.30228930256948083</v>
      </c>
      <c r="E9" s="18">
        <f t="shared" si="0"/>
        <v>0.26752340717058687</v>
      </c>
      <c r="F9" s="18">
        <f t="shared" si="0"/>
        <v>0.32323838459614901</v>
      </c>
      <c r="G9" s="18">
        <f t="shared" si="0"/>
        <v>0.35626209342137444</v>
      </c>
      <c r="H9" s="18">
        <f t="shared" si="0"/>
        <v>0.35108976526398833</v>
      </c>
      <c r="I9" s="18">
        <f t="shared" si="0"/>
        <v>0.42089087146470444</v>
      </c>
      <c r="J9" s="18">
        <f t="shared" si="0"/>
        <v>0.49966716531440158</v>
      </c>
    </row>
    <row r="10" spans="1:10" s="6" customFormat="1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  <c r="J10" s="20"/>
    </row>
    <row r="11" spans="1:10" s="6" customFormat="1" ht="15" x14ac:dyDescent="0.2">
      <c r="A11" s="21" t="s">
        <v>5</v>
      </c>
      <c r="B11" s="15" t="s">
        <v>3</v>
      </c>
      <c r="C11" s="35">
        <v>589.12</v>
      </c>
      <c r="D11" s="3">
        <v>582.82000000000005</v>
      </c>
      <c r="E11" s="3">
        <v>275.88</v>
      </c>
      <c r="F11" s="3">
        <v>186.42</v>
      </c>
      <c r="G11" s="59">
        <v>412.98</v>
      </c>
      <c r="H11" s="87">
        <v>276.26</v>
      </c>
      <c r="I11" s="56">
        <v>480.4</v>
      </c>
      <c r="J11" s="20">
        <v>520.14</v>
      </c>
    </row>
    <row r="12" spans="1:10" s="6" customFormat="1" ht="15" x14ac:dyDescent="0.2">
      <c r="A12" s="21" t="s">
        <v>6</v>
      </c>
      <c r="B12" s="15" t="s">
        <v>3</v>
      </c>
      <c r="C12" s="3">
        <v>254.06</v>
      </c>
      <c r="D12" s="3">
        <v>247.28</v>
      </c>
      <c r="E12" s="3">
        <v>136.80000000000001</v>
      </c>
      <c r="F12" s="3">
        <v>116.7</v>
      </c>
      <c r="G12" s="56">
        <v>153.07</v>
      </c>
      <c r="H12" s="87">
        <v>359.44</v>
      </c>
      <c r="I12" s="56">
        <v>136.24</v>
      </c>
      <c r="J12" s="3">
        <v>100.01</v>
      </c>
    </row>
    <row r="13" spans="1:10" s="6" customFormat="1" ht="15" x14ac:dyDescent="0.2">
      <c r="A13" s="21" t="s">
        <v>40</v>
      </c>
      <c r="B13" s="15" t="s">
        <v>3</v>
      </c>
      <c r="C13" s="3">
        <v>1118.6400000000001</v>
      </c>
      <c r="D13" s="3">
        <v>718.88</v>
      </c>
      <c r="E13" s="3">
        <v>357.96</v>
      </c>
      <c r="F13" s="3">
        <v>311.52</v>
      </c>
      <c r="G13" s="56">
        <v>410.97</v>
      </c>
      <c r="H13" s="87">
        <v>461.63</v>
      </c>
      <c r="I13" s="56">
        <v>313.25</v>
      </c>
      <c r="J13" s="3">
        <v>935.18</v>
      </c>
    </row>
    <row r="14" spans="1:10" s="6" customFormat="1" ht="15" x14ac:dyDescent="0.2">
      <c r="A14" s="21" t="s">
        <v>7</v>
      </c>
      <c r="B14" s="15" t="s">
        <v>3</v>
      </c>
      <c r="C14" s="3" t="s">
        <v>127</v>
      </c>
      <c r="D14" s="3">
        <v>381.81</v>
      </c>
      <c r="E14" s="3">
        <v>318.06</v>
      </c>
      <c r="F14" s="3">
        <v>300.11</v>
      </c>
      <c r="G14" s="56" t="s">
        <v>127</v>
      </c>
      <c r="H14" s="87" t="s">
        <v>127</v>
      </c>
      <c r="I14" s="56">
        <v>117.86</v>
      </c>
      <c r="J14" s="3">
        <v>65.680000000000007</v>
      </c>
    </row>
    <row r="15" spans="1:10" s="6" customFormat="1" ht="15" x14ac:dyDescent="0.2">
      <c r="A15" s="21" t="s">
        <v>73</v>
      </c>
      <c r="B15" s="15" t="s">
        <v>3</v>
      </c>
      <c r="C15" s="3">
        <v>503.32</v>
      </c>
      <c r="D15" s="3" t="s">
        <v>127</v>
      </c>
      <c r="E15" s="3" t="s">
        <v>127</v>
      </c>
      <c r="F15" s="3" t="s">
        <v>127</v>
      </c>
      <c r="G15" s="56">
        <v>736.34</v>
      </c>
      <c r="H15" s="3">
        <v>1131.19</v>
      </c>
      <c r="I15" s="56" t="s">
        <v>127</v>
      </c>
      <c r="J15" s="3" t="s">
        <v>127</v>
      </c>
    </row>
    <row r="16" spans="1:10" s="6" customFormat="1" ht="15" x14ac:dyDescent="0.2">
      <c r="A16" s="21" t="s">
        <v>8</v>
      </c>
      <c r="B16" s="15" t="s">
        <v>3</v>
      </c>
      <c r="C16" s="3">
        <v>259.56</v>
      </c>
      <c r="D16" s="3">
        <v>578.34</v>
      </c>
      <c r="E16" s="3">
        <v>691.87</v>
      </c>
      <c r="F16" s="3">
        <v>860.45</v>
      </c>
      <c r="G16" s="56">
        <v>225.02</v>
      </c>
      <c r="H16" s="87">
        <v>524.01</v>
      </c>
      <c r="I16" s="56">
        <v>352.3</v>
      </c>
      <c r="J16" s="3">
        <v>535.17999999999995</v>
      </c>
    </row>
    <row r="17" spans="1:10" s="6" customFormat="1" ht="15" x14ac:dyDescent="0.2">
      <c r="A17" s="21" t="s">
        <v>9</v>
      </c>
      <c r="B17" s="15" t="s">
        <v>3</v>
      </c>
      <c r="C17" s="3">
        <v>242.95</v>
      </c>
      <c r="D17" s="3">
        <v>242.95</v>
      </c>
      <c r="E17" s="3">
        <v>520.96</v>
      </c>
      <c r="F17" s="3">
        <v>860.45</v>
      </c>
      <c r="G17" s="56">
        <v>223.1</v>
      </c>
      <c r="H17" s="87">
        <v>524.01</v>
      </c>
      <c r="I17" s="56">
        <v>207.48</v>
      </c>
      <c r="J17" s="3">
        <v>340.65</v>
      </c>
    </row>
    <row r="18" spans="1:10" s="6" customFormat="1" ht="15" x14ac:dyDescent="0.2">
      <c r="A18" s="21" t="s">
        <v>10</v>
      </c>
      <c r="B18" s="15" t="s">
        <v>3</v>
      </c>
      <c r="C18" s="3">
        <v>1475.46</v>
      </c>
      <c r="D18" s="3">
        <v>1457.48</v>
      </c>
      <c r="E18" s="3">
        <v>1739.64</v>
      </c>
      <c r="F18" s="3">
        <v>1380.8</v>
      </c>
      <c r="G18" s="56">
        <v>1161.56</v>
      </c>
      <c r="H18" s="87">
        <v>2046.15</v>
      </c>
      <c r="I18" s="56">
        <v>853.94</v>
      </c>
      <c r="J18" s="3">
        <v>1971.97</v>
      </c>
    </row>
    <row r="19" spans="1:10" s="6" customFormat="1" ht="15.75" thickBot="1" x14ac:dyDescent="0.25">
      <c r="A19" s="22" t="s">
        <v>11</v>
      </c>
      <c r="B19" s="23" t="s">
        <v>3</v>
      </c>
      <c r="C19" s="47">
        <v>1372.02</v>
      </c>
      <c r="D19" s="47">
        <v>784.08</v>
      </c>
      <c r="E19" s="47">
        <v>880.08</v>
      </c>
      <c r="F19" s="53">
        <v>1444.37</v>
      </c>
      <c r="G19" s="105">
        <v>886.2</v>
      </c>
      <c r="H19" s="47">
        <v>1456.78</v>
      </c>
      <c r="I19" s="81">
        <v>1530.12</v>
      </c>
      <c r="J19" s="53">
        <v>1656.72</v>
      </c>
    </row>
    <row r="20" spans="1:10" s="6" customFormat="1" ht="15.75" thickBot="1" x14ac:dyDescent="0.25">
      <c r="A20" s="24" t="s">
        <v>12</v>
      </c>
      <c r="B20" s="25" t="s">
        <v>3</v>
      </c>
      <c r="C20" s="4">
        <f t="shared" ref="C20:J20" si="1">SUM(C11:C19)</f>
        <v>5815.130000000001</v>
      </c>
      <c r="D20" s="4">
        <f t="shared" si="1"/>
        <v>4993.6399999999994</v>
      </c>
      <c r="E20" s="4">
        <f t="shared" si="1"/>
        <v>4921.25</v>
      </c>
      <c r="F20" s="4">
        <f t="shared" si="1"/>
        <v>5460.82</v>
      </c>
      <c r="G20" s="4">
        <f t="shared" si="1"/>
        <v>4209.24</v>
      </c>
      <c r="H20" s="4">
        <f t="shared" si="1"/>
        <v>6779.47</v>
      </c>
      <c r="I20" s="4">
        <f t="shared" si="1"/>
        <v>3991.59</v>
      </c>
      <c r="J20" s="4">
        <f t="shared" si="1"/>
        <v>6125.5300000000007</v>
      </c>
    </row>
    <row r="21" spans="1:10" s="6" customFormat="1" ht="15" x14ac:dyDescent="0.2">
      <c r="A21" s="26"/>
      <c r="B21" s="13"/>
      <c r="C21" s="27"/>
      <c r="D21" s="27"/>
      <c r="E21" s="27"/>
      <c r="F21" s="27"/>
      <c r="G21" s="27"/>
      <c r="H21" s="27"/>
      <c r="I21" s="27"/>
      <c r="J21" s="27"/>
    </row>
    <row r="22" spans="1:10" s="6" customFormat="1" ht="15" x14ac:dyDescent="0.2">
      <c r="A22" s="21" t="s">
        <v>17</v>
      </c>
      <c r="B22" s="15" t="s">
        <v>3</v>
      </c>
      <c r="C22" s="49">
        <v>1416.74</v>
      </c>
      <c r="D22" s="49">
        <v>1560.08</v>
      </c>
      <c r="E22" s="41">
        <v>1125.5899999999999</v>
      </c>
      <c r="F22" s="49">
        <v>1089.73</v>
      </c>
      <c r="G22" s="57">
        <v>2156.9499999999998</v>
      </c>
      <c r="H22" s="49">
        <v>1302.2</v>
      </c>
      <c r="I22" s="57">
        <v>1268.3699999999999</v>
      </c>
      <c r="J22" s="49">
        <v>1534.93</v>
      </c>
    </row>
    <row r="23" spans="1:10" s="6" customFormat="1" ht="15" x14ac:dyDescent="0.2">
      <c r="A23" s="21" t="s">
        <v>16</v>
      </c>
      <c r="B23" s="15" t="s">
        <v>3</v>
      </c>
      <c r="C23" s="3">
        <v>1523.21</v>
      </c>
      <c r="D23" s="3">
        <v>2185.77</v>
      </c>
      <c r="E23" s="3">
        <v>1752.92</v>
      </c>
      <c r="F23" s="3">
        <v>1742.43</v>
      </c>
      <c r="G23" s="56">
        <v>2085.7399999999998</v>
      </c>
      <c r="H23" s="87">
        <v>2582.0500000000002</v>
      </c>
      <c r="I23" s="56">
        <v>2017.8</v>
      </c>
      <c r="J23" s="3">
        <v>2854.32</v>
      </c>
    </row>
    <row r="24" spans="1:10" s="6" customFormat="1" ht="15" x14ac:dyDescent="0.2">
      <c r="A24" s="21" t="s">
        <v>32</v>
      </c>
      <c r="B24" s="15" t="s">
        <v>3</v>
      </c>
      <c r="C24" s="51">
        <v>2583.54</v>
      </c>
      <c r="D24" s="51">
        <v>1930.38</v>
      </c>
      <c r="E24" s="51">
        <v>985.48</v>
      </c>
      <c r="F24" s="51">
        <v>1920.42</v>
      </c>
      <c r="G24" s="80">
        <v>2085.7399999999998</v>
      </c>
      <c r="H24" s="51">
        <v>2194.6799999999998</v>
      </c>
      <c r="I24" s="80">
        <v>2788.37</v>
      </c>
      <c r="J24" s="51">
        <v>2118.8000000000002</v>
      </c>
    </row>
    <row r="25" spans="1:10" s="6" customFormat="1" ht="15" x14ac:dyDescent="0.2">
      <c r="A25" s="21" t="s">
        <v>13</v>
      </c>
      <c r="B25" s="15" t="s">
        <v>3</v>
      </c>
      <c r="C25" s="3">
        <v>3938.98</v>
      </c>
      <c r="D25" s="3">
        <v>2701.42</v>
      </c>
      <c r="E25" s="3">
        <v>1646.16</v>
      </c>
      <c r="F25" s="3">
        <v>2327.27</v>
      </c>
      <c r="G25" s="56">
        <v>3352.81</v>
      </c>
      <c r="H25" s="87">
        <v>3469.11</v>
      </c>
      <c r="I25" s="56">
        <v>4645.8500000000004</v>
      </c>
      <c r="J25" s="3">
        <v>2292.9</v>
      </c>
    </row>
    <row r="26" spans="1:10" s="6" customFormat="1" ht="15" x14ac:dyDescent="0.2">
      <c r="A26" s="21" t="s">
        <v>14</v>
      </c>
      <c r="B26" s="15" t="s">
        <v>3</v>
      </c>
      <c r="C26" s="3">
        <v>529.12</v>
      </c>
      <c r="D26" s="3">
        <v>978.4</v>
      </c>
      <c r="E26" s="3">
        <v>1889.55</v>
      </c>
      <c r="F26" s="3">
        <v>1681.92</v>
      </c>
      <c r="G26" s="56">
        <v>857.35</v>
      </c>
      <c r="H26" s="87">
        <v>2727.93</v>
      </c>
      <c r="I26" s="56">
        <v>2630.91</v>
      </c>
      <c r="J26" s="3">
        <v>3718.2</v>
      </c>
    </row>
    <row r="27" spans="1:10" s="6" customFormat="1" ht="15" x14ac:dyDescent="0.2">
      <c r="A27" s="21" t="s">
        <v>18</v>
      </c>
      <c r="B27" s="15" t="s">
        <v>3</v>
      </c>
      <c r="C27" s="3" t="s">
        <v>78</v>
      </c>
      <c r="D27" s="3" t="s">
        <v>78</v>
      </c>
      <c r="E27" s="3" t="s">
        <v>78</v>
      </c>
      <c r="F27" s="3" t="s">
        <v>78</v>
      </c>
      <c r="G27" s="56">
        <v>5839.63</v>
      </c>
      <c r="H27" s="3" t="s">
        <v>78</v>
      </c>
      <c r="I27" s="56" t="s">
        <v>78</v>
      </c>
      <c r="J27" s="3">
        <v>2596.0500000000002</v>
      </c>
    </row>
    <row r="28" spans="1:10" s="6" customFormat="1" ht="15" x14ac:dyDescent="0.2">
      <c r="A28" s="21" t="s">
        <v>19</v>
      </c>
      <c r="B28" s="15" t="s">
        <v>3</v>
      </c>
      <c r="C28" s="3" t="s">
        <v>78</v>
      </c>
      <c r="D28" s="3" t="s">
        <v>78</v>
      </c>
      <c r="E28" s="3" t="s">
        <v>78</v>
      </c>
      <c r="F28" s="3" t="s">
        <v>78</v>
      </c>
      <c r="G28" s="56" t="s">
        <v>154</v>
      </c>
      <c r="H28" s="3" t="s">
        <v>78</v>
      </c>
      <c r="I28" s="56" t="s">
        <v>78</v>
      </c>
      <c r="J28" s="3">
        <v>3463.56</v>
      </c>
    </row>
    <row r="29" spans="1:10" s="6" customFormat="1" ht="15" x14ac:dyDescent="0.2">
      <c r="A29" s="21" t="s">
        <v>42</v>
      </c>
      <c r="B29" s="15" t="s">
        <v>3</v>
      </c>
      <c r="C29" s="3" t="s">
        <v>78</v>
      </c>
      <c r="D29" s="3" t="s">
        <v>78</v>
      </c>
      <c r="E29" s="3" t="s">
        <v>78</v>
      </c>
      <c r="F29" s="3" t="s">
        <v>78</v>
      </c>
      <c r="G29" s="56">
        <v>12005.82</v>
      </c>
      <c r="H29" s="3" t="s">
        <v>78</v>
      </c>
      <c r="I29" s="56" t="s">
        <v>78</v>
      </c>
      <c r="J29" s="3">
        <v>4450.8100000000004</v>
      </c>
    </row>
    <row r="30" spans="1:10" s="6" customFormat="1" ht="15.75" thickBot="1" x14ac:dyDescent="0.25">
      <c r="A30" s="21" t="s">
        <v>15</v>
      </c>
      <c r="B30" s="15" t="s">
        <v>3</v>
      </c>
      <c r="C30" s="3">
        <v>1706.04</v>
      </c>
      <c r="D30" s="3">
        <v>837.9</v>
      </c>
      <c r="E30" s="1">
        <v>534.66</v>
      </c>
      <c r="F30" s="3">
        <v>437.73</v>
      </c>
      <c r="G30" s="56">
        <v>582.02</v>
      </c>
      <c r="H30" s="87">
        <v>1435.4</v>
      </c>
      <c r="I30" s="58">
        <v>1720.24</v>
      </c>
      <c r="J30" s="3">
        <v>1013.52</v>
      </c>
    </row>
    <row r="31" spans="1:10" s="6" customFormat="1" ht="15.75" thickBot="1" x14ac:dyDescent="0.25">
      <c r="A31" s="24" t="s">
        <v>21</v>
      </c>
      <c r="B31" s="25" t="s">
        <v>3</v>
      </c>
      <c r="C31" s="4">
        <f t="shared" ref="C31:J31" si="2">SUM(C22:C30)</f>
        <v>11697.630000000001</v>
      </c>
      <c r="D31" s="4">
        <f t="shared" si="2"/>
        <v>10193.949999999999</v>
      </c>
      <c r="E31" s="4">
        <f t="shared" si="2"/>
        <v>7934.3600000000006</v>
      </c>
      <c r="F31" s="4">
        <f t="shared" si="2"/>
        <v>9199.5</v>
      </c>
      <c r="G31" s="4">
        <f t="shared" si="2"/>
        <v>28966.06</v>
      </c>
      <c r="H31" s="4">
        <f t="shared" si="2"/>
        <v>13711.37</v>
      </c>
      <c r="I31" s="4">
        <f t="shared" si="2"/>
        <v>15071.539999999999</v>
      </c>
      <c r="J31" s="4">
        <f t="shared" si="2"/>
        <v>24043.090000000004</v>
      </c>
    </row>
    <row r="32" spans="1:10" s="6" customFormat="1" ht="15" x14ac:dyDescent="0.2">
      <c r="A32" s="19"/>
      <c r="B32" s="11"/>
      <c r="C32" s="20"/>
      <c r="D32" s="20"/>
      <c r="E32" s="20"/>
      <c r="F32" s="20"/>
      <c r="G32" s="20"/>
      <c r="H32" s="20"/>
      <c r="I32" s="20"/>
      <c r="J32" s="20"/>
    </row>
    <row r="33" spans="1:10" s="6" customFormat="1" ht="15" x14ac:dyDescent="0.2">
      <c r="A33" s="21" t="s">
        <v>24</v>
      </c>
      <c r="B33" s="11" t="s">
        <v>3</v>
      </c>
      <c r="C33" s="20">
        <v>3768.24</v>
      </c>
      <c r="D33" s="20">
        <v>6291.12</v>
      </c>
      <c r="E33" s="20">
        <v>7261.69</v>
      </c>
      <c r="F33" s="3">
        <v>8693.34</v>
      </c>
      <c r="G33" s="59">
        <v>6668.93</v>
      </c>
      <c r="H33" s="98">
        <v>12079.3</v>
      </c>
      <c r="I33" s="59">
        <v>8593.9699999999993</v>
      </c>
      <c r="J33" s="20">
        <v>11018.58</v>
      </c>
    </row>
    <row r="34" spans="1:10" s="6" customFormat="1" ht="15" x14ac:dyDescent="0.2">
      <c r="A34" s="21" t="s">
        <v>22</v>
      </c>
      <c r="B34" s="15" t="s">
        <v>3</v>
      </c>
      <c r="C34" s="3">
        <v>1598.86</v>
      </c>
      <c r="D34" s="3">
        <v>4519.2</v>
      </c>
      <c r="E34" s="3">
        <v>6055.68</v>
      </c>
      <c r="F34" s="3">
        <v>4006.78</v>
      </c>
      <c r="G34" s="56">
        <v>4995.04</v>
      </c>
      <c r="H34" s="87">
        <v>6049.3</v>
      </c>
      <c r="I34" s="56">
        <v>10119.469999999999</v>
      </c>
      <c r="J34" s="3">
        <v>7023.26</v>
      </c>
    </row>
    <row r="35" spans="1:10" s="6" customFormat="1" ht="15" x14ac:dyDescent="0.2">
      <c r="A35" s="21" t="s">
        <v>25</v>
      </c>
      <c r="B35" s="15" t="s">
        <v>3</v>
      </c>
      <c r="C35" s="3">
        <v>4425.8900000000003</v>
      </c>
      <c r="D35" s="3">
        <v>4442.99</v>
      </c>
      <c r="E35" s="3">
        <v>4758.18</v>
      </c>
      <c r="F35" s="3">
        <v>5980.87</v>
      </c>
      <c r="G35" s="56">
        <v>3545.71</v>
      </c>
      <c r="H35" s="87">
        <v>4008.25</v>
      </c>
      <c r="I35" s="56">
        <v>2209.66</v>
      </c>
      <c r="J35" s="3">
        <v>6555.41</v>
      </c>
    </row>
    <row r="36" spans="1:10" s="6" customFormat="1" ht="15" x14ac:dyDescent="0.2">
      <c r="A36" s="21" t="s">
        <v>33</v>
      </c>
      <c r="B36" s="15" t="s">
        <v>3</v>
      </c>
      <c r="C36" s="3">
        <v>1682.31</v>
      </c>
      <c r="D36" s="3">
        <v>2940.31</v>
      </c>
      <c r="E36" s="3">
        <v>2643.04</v>
      </c>
      <c r="F36" s="3">
        <v>3857.78</v>
      </c>
      <c r="G36" s="56">
        <v>3403.04</v>
      </c>
      <c r="H36" s="87">
        <v>4164.74</v>
      </c>
      <c r="I36" s="56">
        <v>6838.19</v>
      </c>
      <c r="J36" s="3">
        <v>4242.34</v>
      </c>
    </row>
    <row r="37" spans="1:10" s="6" customFormat="1" ht="15" x14ac:dyDescent="0.2">
      <c r="A37" s="21" t="s">
        <v>28</v>
      </c>
      <c r="B37" s="15" t="s">
        <v>3</v>
      </c>
      <c r="C37" s="3">
        <v>2532.83</v>
      </c>
      <c r="D37" s="3">
        <v>2782.76</v>
      </c>
      <c r="E37" s="3">
        <v>4998.8999999999996</v>
      </c>
      <c r="F37" s="3">
        <v>8009.23</v>
      </c>
      <c r="G37" s="56">
        <v>11474.44</v>
      </c>
      <c r="H37" s="87">
        <v>10216.5</v>
      </c>
      <c r="I37" s="56">
        <v>11712.36</v>
      </c>
      <c r="J37" s="3">
        <v>8437.6299999999992</v>
      </c>
    </row>
    <row r="38" spans="1:10" s="6" customFormat="1" ht="15" x14ac:dyDescent="0.2">
      <c r="A38" s="21" t="s">
        <v>41</v>
      </c>
      <c r="B38" s="15" t="s">
        <v>3</v>
      </c>
      <c r="C38" s="3">
        <v>10162.31</v>
      </c>
      <c r="D38" s="3">
        <v>8051.8</v>
      </c>
      <c r="E38" s="3">
        <v>7436.11</v>
      </c>
      <c r="F38" s="3">
        <v>7450.88</v>
      </c>
      <c r="G38" s="56">
        <v>6122.4</v>
      </c>
      <c r="H38" s="87">
        <v>12704.55</v>
      </c>
      <c r="I38" s="56">
        <v>25836.52</v>
      </c>
      <c r="J38" s="3">
        <v>15857.72</v>
      </c>
    </row>
    <row r="39" spans="1:10" s="6" customFormat="1" ht="15" x14ac:dyDescent="0.2">
      <c r="A39" s="22" t="s">
        <v>29</v>
      </c>
      <c r="B39" s="15" t="s">
        <v>3</v>
      </c>
      <c r="C39" s="3">
        <v>4133.26</v>
      </c>
      <c r="D39" s="3">
        <v>6934.31</v>
      </c>
      <c r="E39" s="3">
        <v>6036.6</v>
      </c>
      <c r="F39" s="3">
        <v>7082.14</v>
      </c>
      <c r="G39" s="56">
        <v>7161</v>
      </c>
      <c r="H39" s="87">
        <v>12634.57</v>
      </c>
      <c r="I39" s="56">
        <v>9438.2000000000007</v>
      </c>
      <c r="J39" s="3">
        <v>8569.0300000000007</v>
      </c>
    </row>
    <row r="40" spans="1:10" s="6" customFormat="1" ht="15" x14ac:dyDescent="0.2">
      <c r="A40" s="22" t="s">
        <v>43</v>
      </c>
      <c r="B40" s="15" t="s">
        <v>3</v>
      </c>
      <c r="C40" s="3">
        <v>3041.96</v>
      </c>
      <c r="D40" s="3">
        <v>5782.51</v>
      </c>
      <c r="E40" s="3">
        <v>6361.71</v>
      </c>
      <c r="F40" s="3">
        <v>4161.3</v>
      </c>
      <c r="G40" s="56">
        <v>12863.11</v>
      </c>
      <c r="H40" s="87">
        <v>6762.16</v>
      </c>
      <c r="I40" s="56">
        <v>10175.64</v>
      </c>
      <c r="J40" s="3">
        <v>17044.52</v>
      </c>
    </row>
    <row r="41" spans="1:10" s="6" customFormat="1" ht="15" x14ac:dyDescent="0.2">
      <c r="A41" s="21" t="s">
        <v>20</v>
      </c>
      <c r="B41" s="15" t="s">
        <v>3</v>
      </c>
      <c r="C41" s="3">
        <v>3861.45</v>
      </c>
      <c r="D41" s="3">
        <v>6545.52</v>
      </c>
      <c r="E41" s="3">
        <v>4472.22</v>
      </c>
      <c r="F41" s="3">
        <v>6472</v>
      </c>
      <c r="G41" s="56">
        <v>8257.19</v>
      </c>
      <c r="H41" s="87">
        <v>8393.91</v>
      </c>
      <c r="I41" s="56">
        <v>12297.94</v>
      </c>
      <c r="J41" s="3">
        <v>8270.57</v>
      </c>
    </row>
    <row r="42" spans="1:10" s="6" customFormat="1" ht="15" x14ac:dyDescent="0.2">
      <c r="A42" s="21" t="s">
        <v>27</v>
      </c>
      <c r="B42" s="15" t="s">
        <v>3</v>
      </c>
      <c r="C42" s="3">
        <v>4778.2</v>
      </c>
      <c r="D42" s="3">
        <v>8845.19</v>
      </c>
      <c r="E42" s="3">
        <v>6732.84</v>
      </c>
      <c r="F42" s="3">
        <v>6661.72</v>
      </c>
      <c r="G42" s="56">
        <v>8366.4599999999991</v>
      </c>
      <c r="H42" s="87">
        <v>16128.31</v>
      </c>
      <c r="I42" s="56">
        <v>12097.14</v>
      </c>
      <c r="J42" s="3">
        <v>16213.56</v>
      </c>
    </row>
    <row r="43" spans="1:10" s="6" customFormat="1" ht="15" x14ac:dyDescent="0.2">
      <c r="A43" s="21" t="s">
        <v>34</v>
      </c>
      <c r="B43" s="15" t="s">
        <v>3</v>
      </c>
      <c r="C43" s="3">
        <v>4315.72</v>
      </c>
      <c r="D43" s="3">
        <v>8537.4</v>
      </c>
      <c r="E43" s="3">
        <v>18928.560000000001</v>
      </c>
      <c r="F43" s="3">
        <v>6382.54</v>
      </c>
      <c r="G43" s="56">
        <v>8366.4599999999991</v>
      </c>
      <c r="H43" s="87">
        <v>15321.46</v>
      </c>
      <c r="I43" s="56">
        <v>11454.87</v>
      </c>
      <c r="J43" s="3">
        <v>10318.77</v>
      </c>
    </row>
    <row r="44" spans="1:10" s="6" customFormat="1" ht="15" x14ac:dyDescent="0.2">
      <c r="A44" s="21" t="s">
        <v>35</v>
      </c>
      <c r="B44" s="15" t="s">
        <v>3</v>
      </c>
      <c r="C44" s="3">
        <v>668.04</v>
      </c>
      <c r="D44" s="3">
        <v>2232.8000000000002</v>
      </c>
      <c r="E44" s="3">
        <v>995.93</v>
      </c>
      <c r="F44" s="3">
        <v>1592.9</v>
      </c>
      <c r="G44" s="56">
        <v>2587.23</v>
      </c>
      <c r="H44" s="87">
        <v>2940.11</v>
      </c>
      <c r="I44" s="56">
        <v>1811.24</v>
      </c>
      <c r="J44" s="3">
        <v>4165.63</v>
      </c>
    </row>
    <row r="45" spans="1:10" s="6" customFormat="1" ht="15" x14ac:dyDescent="0.2">
      <c r="A45" s="21" t="s">
        <v>23</v>
      </c>
      <c r="B45" s="15" t="s">
        <v>3</v>
      </c>
      <c r="C45" s="3">
        <v>1607.53</v>
      </c>
      <c r="D45" s="3">
        <v>3319.79</v>
      </c>
      <c r="E45" s="3">
        <v>3067.47</v>
      </c>
      <c r="F45" s="3">
        <v>3079.64</v>
      </c>
      <c r="G45" s="56">
        <v>3324.01</v>
      </c>
      <c r="H45" s="87">
        <v>4604.28</v>
      </c>
      <c r="I45" s="56">
        <v>8647.1299999999992</v>
      </c>
      <c r="J45" s="3">
        <v>8278.57</v>
      </c>
    </row>
    <row r="46" spans="1:10" s="6" customFormat="1" ht="15" x14ac:dyDescent="0.2">
      <c r="A46" s="21" t="s">
        <v>36</v>
      </c>
      <c r="B46" s="15" t="s">
        <v>3</v>
      </c>
      <c r="C46" s="3">
        <v>6265.45</v>
      </c>
      <c r="D46" s="3">
        <v>8084.94</v>
      </c>
      <c r="E46" s="3">
        <v>5573.46</v>
      </c>
      <c r="F46" s="3">
        <v>18203.29</v>
      </c>
      <c r="G46" s="56">
        <v>6515.17</v>
      </c>
      <c r="H46" s="87">
        <v>11425.13</v>
      </c>
      <c r="I46" s="56">
        <v>10573.08</v>
      </c>
      <c r="J46" s="3">
        <v>15417.63</v>
      </c>
    </row>
    <row r="47" spans="1:10" s="6" customFormat="1" ht="15" x14ac:dyDescent="0.2">
      <c r="A47" s="21" t="s">
        <v>26</v>
      </c>
      <c r="B47" s="15" t="s">
        <v>3</v>
      </c>
      <c r="C47" s="3">
        <v>4989.5600000000004</v>
      </c>
      <c r="D47" s="3">
        <v>13515.75</v>
      </c>
      <c r="E47" s="3">
        <v>12575.68</v>
      </c>
      <c r="F47" s="3">
        <v>16144.83</v>
      </c>
      <c r="G47" s="56">
        <v>12444.94</v>
      </c>
      <c r="H47" s="87">
        <v>14345.94</v>
      </c>
      <c r="I47" s="56">
        <v>10460.120000000001</v>
      </c>
      <c r="J47" s="3">
        <v>12678.83</v>
      </c>
    </row>
    <row r="48" spans="1:10" s="6" customFormat="1" ht="15" x14ac:dyDescent="0.2">
      <c r="A48" s="21" t="s">
        <v>37</v>
      </c>
      <c r="B48" s="15" t="s">
        <v>3</v>
      </c>
      <c r="C48" s="3">
        <v>2149.15</v>
      </c>
      <c r="D48" s="3">
        <v>2587.98</v>
      </c>
      <c r="E48" s="3">
        <v>2372.34</v>
      </c>
      <c r="F48" s="3">
        <v>3251.61</v>
      </c>
      <c r="G48" s="56">
        <v>1098.55</v>
      </c>
      <c r="H48" s="87">
        <v>3318.79</v>
      </c>
      <c r="I48" s="56">
        <v>6078.34</v>
      </c>
      <c r="J48" s="3">
        <v>6559.46</v>
      </c>
    </row>
    <row r="49" spans="1:10" s="6" customFormat="1" ht="15.75" thickBot="1" x14ac:dyDescent="0.25">
      <c r="A49" s="22" t="s">
        <v>38</v>
      </c>
      <c r="B49" s="23" t="s">
        <v>3</v>
      </c>
      <c r="C49" s="1">
        <v>7498.61</v>
      </c>
      <c r="D49" s="1">
        <v>4691.18</v>
      </c>
      <c r="E49" s="1">
        <v>4022.48</v>
      </c>
      <c r="F49" s="1">
        <v>3571.86</v>
      </c>
      <c r="G49" s="58">
        <v>5306.59</v>
      </c>
      <c r="H49" s="1">
        <v>5741.91</v>
      </c>
      <c r="I49" s="58">
        <v>5638.44</v>
      </c>
      <c r="J49" s="1">
        <v>6248.6</v>
      </c>
    </row>
    <row r="50" spans="1:10" s="6" customFormat="1" ht="15.75" thickBot="1" x14ac:dyDescent="0.25">
      <c r="A50" s="28" t="s">
        <v>30</v>
      </c>
      <c r="B50" s="25" t="s">
        <v>3</v>
      </c>
      <c r="C50" s="4">
        <f t="shared" ref="C50:J50" si="3">SUM(C33:C49)</f>
        <v>67479.369999999981</v>
      </c>
      <c r="D50" s="4">
        <f t="shared" si="3"/>
        <v>100105.54999999999</v>
      </c>
      <c r="E50" s="4">
        <f t="shared" si="3"/>
        <v>104292.89</v>
      </c>
      <c r="F50" s="4">
        <f t="shared" si="3"/>
        <v>114602.71</v>
      </c>
      <c r="G50" s="4">
        <f t="shared" si="3"/>
        <v>112500.26999999999</v>
      </c>
      <c r="H50" s="4">
        <f t="shared" si="3"/>
        <v>150839.21</v>
      </c>
      <c r="I50" s="4">
        <f t="shared" si="3"/>
        <v>163982.30999999997</v>
      </c>
      <c r="J50" s="4">
        <f t="shared" si="3"/>
        <v>166900.10999999999</v>
      </c>
    </row>
    <row r="51" spans="1:10" s="6" customFormat="1" ht="15.75" thickBot="1" x14ac:dyDescent="0.25">
      <c r="A51" s="29"/>
      <c r="B51" s="13"/>
      <c r="C51" s="27"/>
      <c r="D51" s="27"/>
      <c r="E51" s="27"/>
      <c r="F51" s="27"/>
      <c r="G51" s="27"/>
      <c r="H51" s="27"/>
      <c r="I51" s="27"/>
      <c r="J51" s="27"/>
    </row>
    <row r="52" spans="1:10" s="6" customFormat="1" ht="16.5" thickTop="1" thickBot="1" x14ac:dyDescent="0.25">
      <c r="A52" s="30" t="s">
        <v>31</v>
      </c>
      <c r="B52" s="31" t="s">
        <v>3</v>
      </c>
      <c r="C52" s="32">
        <f t="shared" ref="C52:J52" si="4">SUM(C20+C31+C50)</f>
        <v>84992.129999999976</v>
      </c>
      <c r="D52" s="32">
        <f t="shared" si="4"/>
        <v>115293.13999999998</v>
      </c>
      <c r="E52" s="32">
        <f t="shared" si="4"/>
        <v>117148.5</v>
      </c>
      <c r="F52" s="32">
        <f t="shared" si="4"/>
        <v>129263.03</v>
      </c>
      <c r="G52" s="32">
        <f t="shared" si="4"/>
        <v>145675.57</v>
      </c>
      <c r="H52" s="32">
        <f t="shared" si="4"/>
        <v>171330.05</v>
      </c>
      <c r="I52" s="32">
        <f t="shared" si="4"/>
        <v>183045.43999999997</v>
      </c>
      <c r="J52" s="32">
        <f t="shared" si="4"/>
        <v>197068.72999999998</v>
      </c>
    </row>
    <row r="53" spans="1:10" s="6" customFormat="1" ht="15.75" thickTop="1" x14ac:dyDescent="0.2">
      <c r="C53" s="36"/>
      <c r="D53" s="36"/>
      <c r="E53" s="36"/>
      <c r="F53" s="36"/>
      <c r="G53" s="36"/>
      <c r="H53" s="36"/>
      <c r="I53" s="36"/>
      <c r="J53" s="36"/>
    </row>
    <row r="54" spans="1:10" s="6" customFormat="1" ht="15" x14ac:dyDescent="0.2">
      <c r="C54" s="48" t="s">
        <v>68</v>
      </c>
      <c r="D54" s="48" t="s">
        <v>68</v>
      </c>
      <c r="E54" s="48" t="s">
        <v>68</v>
      </c>
      <c r="F54" s="48" t="s">
        <v>68</v>
      </c>
      <c r="G54" s="48" t="s">
        <v>68</v>
      </c>
      <c r="H54" s="48" t="s">
        <v>68</v>
      </c>
      <c r="I54" s="48" t="s">
        <v>68</v>
      </c>
      <c r="J54" s="48" t="s">
        <v>68</v>
      </c>
    </row>
    <row r="55" spans="1:10" s="6" customFormat="1" ht="15" x14ac:dyDescent="0.2">
      <c r="C55" s="50" t="s">
        <v>69</v>
      </c>
      <c r="D55" s="50" t="s">
        <v>69</v>
      </c>
      <c r="E55" s="42" t="s">
        <v>48</v>
      </c>
      <c r="F55" s="50" t="s">
        <v>69</v>
      </c>
      <c r="G55" s="50" t="s">
        <v>69</v>
      </c>
      <c r="H55" s="50" t="s">
        <v>69</v>
      </c>
      <c r="I55" s="50" t="s">
        <v>69</v>
      </c>
      <c r="J55" s="50" t="s">
        <v>69</v>
      </c>
    </row>
    <row r="56" spans="1:10" s="6" customFormat="1" ht="15" x14ac:dyDescent="0.2">
      <c r="C56" s="52" t="s">
        <v>70</v>
      </c>
      <c r="D56" s="52" t="s">
        <v>70</v>
      </c>
      <c r="E56" s="52" t="s">
        <v>70</v>
      </c>
      <c r="F56" s="52" t="s">
        <v>70</v>
      </c>
      <c r="G56" s="52" t="s">
        <v>70</v>
      </c>
      <c r="H56" s="52" t="s">
        <v>70</v>
      </c>
      <c r="I56" s="52" t="s">
        <v>70</v>
      </c>
      <c r="J56" s="52" t="s">
        <v>70</v>
      </c>
    </row>
    <row r="57" spans="1:10" s="6" customFormat="1" ht="15" x14ac:dyDescent="0.2">
      <c r="C57" s="36"/>
      <c r="D57" s="36"/>
      <c r="E57" s="36"/>
      <c r="F57" s="36"/>
      <c r="G57" s="36"/>
      <c r="H57" s="36"/>
      <c r="I57" s="36"/>
      <c r="J57" s="36"/>
    </row>
    <row r="58" spans="1:10" s="6" customFormat="1" ht="15" x14ac:dyDescent="0.2"/>
    <row r="59" spans="1:10" s="6" customFormat="1" ht="15" x14ac:dyDescent="0.2">
      <c r="C59" s="36"/>
      <c r="D59" s="36"/>
      <c r="E59" s="36"/>
      <c r="H59" s="6" t="s">
        <v>122</v>
      </c>
    </row>
    <row r="60" spans="1:10" s="6" customFormat="1" ht="15" x14ac:dyDescent="0.2">
      <c r="C60" s="36"/>
      <c r="D60" s="36"/>
      <c r="E60" s="36"/>
    </row>
    <row r="61" spans="1:10" s="6" customFormat="1" ht="15" x14ac:dyDescent="0.2">
      <c r="C61" s="36"/>
      <c r="D61" s="36"/>
      <c r="E61" s="36"/>
    </row>
    <row r="62" spans="1:10" s="6" customFormat="1" ht="15" x14ac:dyDescent="0.2">
      <c r="C62" s="36"/>
      <c r="D62" s="36"/>
      <c r="E62" s="36"/>
    </row>
    <row r="63" spans="1:10" s="6" customFormat="1" ht="15" x14ac:dyDescent="0.2">
      <c r="C63" s="36"/>
      <c r="D63" s="36"/>
      <c r="E63" s="36"/>
    </row>
    <row r="64" spans="1:10" s="6" customFormat="1" ht="15" x14ac:dyDescent="0.2">
      <c r="C64" s="36"/>
      <c r="D64" s="36"/>
      <c r="E64" s="36"/>
    </row>
    <row r="65" s="6" customFormat="1" ht="15" x14ac:dyDescent="0.2"/>
    <row r="66" s="6" customFormat="1" ht="15" x14ac:dyDescent="0.2"/>
    <row r="67" s="6" customFormat="1" ht="15" x14ac:dyDescent="0.2"/>
    <row r="68" s="6" customFormat="1" ht="15" x14ac:dyDescent="0.2"/>
    <row r="69" s="6" customFormat="1" ht="15" x14ac:dyDescent="0.2"/>
  </sheetData>
  <sortState columnSort="1" ref="C4:J58">
    <sortCondition ref="C52:J52"/>
  </sortState>
  <phoneticPr fontId="5" type="noConversion"/>
  <pageMargins left="0.75" right="0.75" top="1" bottom="1" header="0.5" footer="0.5"/>
  <pageSetup paperSize="9" scale="5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workbookViewId="0">
      <selection activeCell="A2" sqref="A2"/>
    </sheetView>
  </sheetViews>
  <sheetFormatPr defaultRowHeight="12.75" x14ac:dyDescent="0.2"/>
  <cols>
    <col min="1" max="1" width="45.7109375" customWidth="1"/>
    <col min="2" max="2" width="6.28515625" customWidth="1"/>
    <col min="3" max="7" width="21.7109375" customWidth="1"/>
    <col min="8" max="8" width="22.42578125" customWidth="1"/>
    <col min="9" max="10" width="21.7109375" customWidth="1"/>
  </cols>
  <sheetData>
    <row r="1" spans="1:10" x14ac:dyDescent="0.2">
      <c r="A1" s="7"/>
      <c r="B1" s="7"/>
      <c r="C1" s="7"/>
      <c r="D1" s="7"/>
      <c r="E1" s="7"/>
      <c r="F1" s="7"/>
      <c r="G1" s="7"/>
      <c r="H1" s="7"/>
      <c r="I1" s="7"/>
    </row>
    <row r="2" spans="1:10" ht="15.75" x14ac:dyDescent="0.25">
      <c r="A2" s="5" t="s">
        <v>146</v>
      </c>
      <c r="B2" s="6"/>
      <c r="C2" s="5" t="s">
        <v>99</v>
      </c>
      <c r="D2" s="6"/>
      <c r="E2" s="5"/>
      <c r="F2" s="7"/>
      <c r="G2" s="7"/>
      <c r="H2" s="7"/>
      <c r="I2" s="7"/>
    </row>
    <row r="3" spans="1:10" ht="15.75" thickBot="1" x14ac:dyDescent="0.25">
      <c r="A3" s="6"/>
      <c r="B3" s="6"/>
      <c r="C3" s="6"/>
      <c r="D3" s="6"/>
      <c r="E3" s="6"/>
      <c r="F3" s="7"/>
      <c r="G3" s="7"/>
      <c r="H3" s="7"/>
      <c r="I3" s="7"/>
    </row>
    <row r="4" spans="1:10" ht="15.75" thickTop="1" x14ac:dyDescent="0.2">
      <c r="A4" s="8" t="s">
        <v>0</v>
      </c>
      <c r="B4" s="8"/>
      <c r="C4" s="9" t="s">
        <v>45</v>
      </c>
      <c r="D4" s="9" t="s">
        <v>49</v>
      </c>
      <c r="E4" s="9" t="s">
        <v>104</v>
      </c>
      <c r="F4" s="9" t="s">
        <v>87</v>
      </c>
      <c r="G4" s="9" t="s">
        <v>51</v>
      </c>
      <c r="H4" s="9" t="s">
        <v>52</v>
      </c>
      <c r="I4" s="9" t="s">
        <v>56</v>
      </c>
      <c r="J4" s="9" t="s">
        <v>61</v>
      </c>
    </row>
    <row r="5" spans="1:10" ht="15" x14ac:dyDescent="0.2">
      <c r="A5" s="10" t="s">
        <v>1</v>
      </c>
      <c r="B5" s="11"/>
      <c r="C5" s="11" t="s">
        <v>158</v>
      </c>
      <c r="D5" s="11" t="s">
        <v>105</v>
      </c>
      <c r="E5" s="11" t="s">
        <v>128</v>
      </c>
      <c r="F5" s="11" t="s">
        <v>162</v>
      </c>
      <c r="G5" s="11" t="s">
        <v>114</v>
      </c>
      <c r="H5" s="11" t="s">
        <v>157</v>
      </c>
      <c r="I5" s="11" t="s">
        <v>102</v>
      </c>
      <c r="J5" s="11" t="s">
        <v>184</v>
      </c>
    </row>
    <row r="6" spans="1:10" ht="15.75" thickBot="1" x14ac:dyDescent="0.25">
      <c r="A6" s="12"/>
      <c r="B6" s="12"/>
      <c r="C6" s="12" t="s">
        <v>78</v>
      </c>
      <c r="D6" s="12" t="s">
        <v>106</v>
      </c>
      <c r="E6" s="12" t="s">
        <v>190</v>
      </c>
      <c r="F6" s="12" t="s">
        <v>163</v>
      </c>
      <c r="G6" s="12" t="s">
        <v>115</v>
      </c>
      <c r="H6" s="12"/>
      <c r="I6" s="12" t="s">
        <v>63</v>
      </c>
      <c r="J6" s="12" t="s">
        <v>78</v>
      </c>
    </row>
    <row r="7" spans="1:10" ht="15.75" thickTop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 ht="15" x14ac:dyDescent="0.2">
      <c r="A8" s="14" t="s">
        <v>2</v>
      </c>
      <c r="B8" s="15" t="s">
        <v>3</v>
      </c>
      <c r="C8" s="3">
        <v>915700</v>
      </c>
      <c r="D8" s="3">
        <v>900424</v>
      </c>
      <c r="E8" s="3">
        <v>782648</v>
      </c>
      <c r="F8" s="3">
        <v>880900</v>
      </c>
      <c r="G8" s="3">
        <v>970000</v>
      </c>
      <c r="H8" s="3">
        <v>991664</v>
      </c>
      <c r="I8" s="3">
        <v>938600</v>
      </c>
      <c r="J8" s="3">
        <v>973704</v>
      </c>
    </row>
    <row r="9" spans="1:10" ht="15.75" thickBot="1" x14ac:dyDescent="0.25">
      <c r="A9" s="16" t="s">
        <v>4</v>
      </c>
      <c r="B9" s="17"/>
      <c r="C9" s="18">
        <f t="shared" ref="C9:J9" si="0">(C52/C8)</f>
        <v>0.19481365075898216</v>
      </c>
      <c r="D9" s="18">
        <f t="shared" si="0"/>
        <v>0.22193533268771157</v>
      </c>
      <c r="E9" s="18">
        <f t="shared" si="0"/>
        <v>0.29803796853758013</v>
      </c>
      <c r="F9" s="18">
        <f t="shared" si="0"/>
        <v>0.26526917924849586</v>
      </c>
      <c r="G9" s="18">
        <f t="shared" si="0"/>
        <v>0.27569569072164951</v>
      </c>
      <c r="H9" s="18">
        <f t="shared" si="0"/>
        <v>0.30171721470175383</v>
      </c>
      <c r="I9" s="18">
        <f t="shared" si="0"/>
        <v>0.32746518218623483</v>
      </c>
      <c r="J9" s="18">
        <f t="shared" si="0"/>
        <v>0.34511145070781268</v>
      </c>
    </row>
    <row r="10" spans="1:10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  <c r="J10" s="20"/>
    </row>
    <row r="11" spans="1:10" ht="15" x14ac:dyDescent="0.2">
      <c r="A11" s="21" t="s">
        <v>5</v>
      </c>
      <c r="B11" s="15" t="s">
        <v>3</v>
      </c>
      <c r="C11" s="3">
        <v>1379.26</v>
      </c>
      <c r="D11" s="3">
        <v>478.8</v>
      </c>
      <c r="E11" s="3">
        <v>424.59</v>
      </c>
      <c r="F11" s="3">
        <v>507.04</v>
      </c>
      <c r="G11" s="59">
        <v>935</v>
      </c>
      <c r="H11" s="106">
        <v>567.55999999999995</v>
      </c>
      <c r="I11" s="3">
        <v>477.66</v>
      </c>
      <c r="J11" s="3">
        <v>903</v>
      </c>
    </row>
    <row r="12" spans="1:10" ht="15" x14ac:dyDescent="0.2">
      <c r="A12" s="21" t="s">
        <v>6</v>
      </c>
      <c r="B12" s="15" t="s">
        <v>3</v>
      </c>
      <c r="C12" s="3">
        <v>254.06</v>
      </c>
      <c r="D12" s="3">
        <v>290.7</v>
      </c>
      <c r="E12" s="3">
        <v>234.1</v>
      </c>
      <c r="F12" s="3">
        <v>899.52</v>
      </c>
      <c r="G12" s="56">
        <v>289.56</v>
      </c>
      <c r="H12" s="3">
        <v>283.33999999999997</v>
      </c>
      <c r="I12" s="3">
        <v>249.66</v>
      </c>
      <c r="J12" s="3">
        <v>305.39999999999998</v>
      </c>
    </row>
    <row r="13" spans="1:10" ht="15" x14ac:dyDescent="0.2">
      <c r="A13" s="21" t="s">
        <v>40</v>
      </c>
      <c r="B13" s="15" t="s">
        <v>3</v>
      </c>
      <c r="C13" s="3">
        <v>718.88</v>
      </c>
      <c r="D13" s="3">
        <v>877.8</v>
      </c>
      <c r="E13" s="3">
        <v>456.42</v>
      </c>
      <c r="F13" s="3">
        <v>736.59</v>
      </c>
      <c r="G13" s="56">
        <v>1065.9000000000001</v>
      </c>
      <c r="H13" s="86">
        <v>1973.04</v>
      </c>
      <c r="I13" s="3">
        <v>466.26</v>
      </c>
      <c r="J13" s="3">
        <v>1169.5999999999999</v>
      </c>
    </row>
    <row r="14" spans="1:10" ht="15" x14ac:dyDescent="0.2">
      <c r="A14" s="21" t="s">
        <v>7</v>
      </c>
      <c r="B14" s="15" t="s">
        <v>3</v>
      </c>
      <c r="C14" s="3" t="s">
        <v>127</v>
      </c>
      <c r="D14" s="3" t="s">
        <v>127</v>
      </c>
      <c r="E14" s="3" t="s">
        <v>127</v>
      </c>
      <c r="F14" s="3" t="s">
        <v>127</v>
      </c>
      <c r="G14" s="56" t="s">
        <v>127</v>
      </c>
      <c r="H14" s="3" t="s">
        <v>127</v>
      </c>
      <c r="I14" s="3" t="s">
        <v>127</v>
      </c>
      <c r="J14" s="3" t="s">
        <v>127</v>
      </c>
    </row>
    <row r="15" spans="1:10" ht="15" x14ac:dyDescent="0.2">
      <c r="A15" s="21" t="s">
        <v>73</v>
      </c>
      <c r="B15" s="15" t="s">
        <v>3</v>
      </c>
      <c r="C15" s="3">
        <v>496.99</v>
      </c>
      <c r="D15" s="3">
        <v>456</v>
      </c>
      <c r="E15" s="3">
        <v>304.52</v>
      </c>
      <c r="F15" s="3">
        <v>1621.96</v>
      </c>
      <c r="G15" s="56">
        <v>342</v>
      </c>
      <c r="H15" s="3">
        <v>636.63</v>
      </c>
      <c r="I15" s="3">
        <v>746.7</v>
      </c>
      <c r="J15" s="3">
        <v>839.9</v>
      </c>
    </row>
    <row r="16" spans="1:10" ht="15" x14ac:dyDescent="0.2">
      <c r="A16" s="21" t="s">
        <v>8</v>
      </c>
      <c r="B16" s="15" t="s">
        <v>3</v>
      </c>
      <c r="C16" s="3">
        <v>686.2</v>
      </c>
      <c r="D16" s="3">
        <v>752.4</v>
      </c>
      <c r="E16" s="3">
        <v>411.72</v>
      </c>
      <c r="F16" s="3">
        <v>1281.27</v>
      </c>
      <c r="G16" s="56">
        <v>849.3</v>
      </c>
      <c r="H16" s="3">
        <v>984.73</v>
      </c>
      <c r="I16" s="3">
        <v>385.32</v>
      </c>
      <c r="J16" s="3">
        <v>919.4</v>
      </c>
    </row>
    <row r="17" spans="1:14" ht="15" x14ac:dyDescent="0.2">
      <c r="A17" s="21" t="s">
        <v>9</v>
      </c>
      <c r="B17" s="15" t="s">
        <v>3</v>
      </c>
      <c r="C17" s="3">
        <v>422.84</v>
      </c>
      <c r="D17" s="3" t="s">
        <v>150</v>
      </c>
      <c r="E17" s="3">
        <v>407.36</v>
      </c>
      <c r="F17" s="3">
        <v>1059.25</v>
      </c>
      <c r="G17" s="56" t="s">
        <v>150</v>
      </c>
      <c r="H17" s="3" t="s">
        <v>150</v>
      </c>
      <c r="I17" s="3">
        <v>385.32</v>
      </c>
      <c r="J17" s="3" t="s">
        <v>150</v>
      </c>
    </row>
    <row r="18" spans="1:14" ht="15" x14ac:dyDescent="0.2">
      <c r="A18" s="21" t="s">
        <v>10</v>
      </c>
      <c r="B18" s="15" t="s">
        <v>3</v>
      </c>
      <c r="C18" s="3">
        <v>1953.85</v>
      </c>
      <c r="D18" s="3">
        <v>1778.4</v>
      </c>
      <c r="E18" s="3">
        <v>2406.04</v>
      </c>
      <c r="F18" s="3">
        <v>3275.06</v>
      </c>
      <c r="G18" s="56">
        <v>4229.3999999999996</v>
      </c>
      <c r="H18" s="3">
        <v>3348.76</v>
      </c>
      <c r="I18" s="3">
        <v>3288.9</v>
      </c>
      <c r="J18" s="3">
        <v>3300.7</v>
      </c>
    </row>
    <row r="19" spans="1:14" ht="15.75" thickBot="1" x14ac:dyDescent="0.25">
      <c r="A19" s="22" t="s">
        <v>11</v>
      </c>
      <c r="B19" s="23" t="s">
        <v>3</v>
      </c>
      <c r="C19" s="47">
        <v>1372.02</v>
      </c>
      <c r="D19" s="47">
        <v>1345.2</v>
      </c>
      <c r="E19" s="47">
        <v>1889.41</v>
      </c>
      <c r="F19" s="47">
        <v>2996.06</v>
      </c>
      <c r="G19" s="105">
        <v>2565</v>
      </c>
      <c r="H19" s="53">
        <v>1969.42</v>
      </c>
      <c r="I19" s="47">
        <v>2148.9</v>
      </c>
      <c r="J19" s="47">
        <v>3118.7</v>
      </c>
    </row>
    <row r="20" spans="1:14" ht="15.75" thickBot="1" x14ac:dyDescent="0.25">
      <c r="A20" s="24" t="s">
        <v>12</v>
      </c>
      <c r="B20" s="25" t="s">
        <v>3</v>
      </c>
      <c r="C20" s="4">
        <f t="shared" ref="C20:J20" si="1">SUM(C11:C19)</f>
        <v>7284.1</v>
      </c>
      <c r="D20" s="4">
        <f t="shared" si="1"/>
        <v>5979.3</v>
      </c>
      <c r="E20" s="4">
        <f t="shared" si="1"/>
        <v>6534.16</v>
      </c>
      <c r="F20" s="4">
        <f t="shared" si="1"/>
        <v>12376.75</v>
      </c>
      <c r="G20" s="4">
        <f t="shared" si="1"/>
        <v>10276.16</v>
      </c>
      <c r="H20" s="4">
        <f t="shared" si="1"/>
        <v>9763.48</v>
      </c>
      <c r="I20" s="4">
        <f t="shared" si="1"/>
        <v>8148.7199999999993</v>
      </c>
      <c r="J20" s="4">
        <f t="shared" si="1"/>
        <v>10556.7</v>
      </c>
    </row>
    <row r="21" spans="1:14" ht="15" x14ac:dyDescent="0.2">
      <c r="A21" s="26"/>
      <c r="B21" s="13"/>
      <c r="C21" s="27"/>
      <c r="D21" s="27"/>
      <c r="E21" s="27"/>
      <c r="F21" s="27"/>
      <c r="G21" s="27"/>
      <c r="H21" s="27"/>
      <c r="I21" s="27"/>
      <c r="J21" s="27"/>
    </row>
    <row r="22" spans="1:14" ht="15" x14ac:dyDescent="0.2">
      <c r="A22" s="21" t="s">
        <v>17</v>
      </c>
      <c r="B22" s="15" t="s">
        <v>3</v>
      </c>
      <c r="C22" s="41">
        <v>1050.68</v>
      </c>
      <c r="D22" s="41">
        <v>3260</v>
      </c>
      <c r="E22" s="41">
        <v>2626.26</v>
      </c>
      <c r="F22" s="49">
        <v>3544.07</v>
      </c>
      <c r="G22" s="57">
        <v>1162.8</v>
      </c>
      <c r="H22" s="49">
        <v>3167.91</v>
      </c>
      <c r="I22" s="49">
        <v>2411.1</v>
      </c>
      <c r="J22" s="49">
        <v>5458</v>
      </c>
    </row>
    <row r="23" spans="1:14" ht="15" x14ac:dyDescent="0.2">
      <c r="A23" s="21" t="s">
        <v>16</v>
      </c>
      <c r="B23" s="15" t="s">
        <v>3</v>
      </c>
      <c r="C23" s="3">
        <v>1953.85</v>
      </c>
      <c r="D23" s="3">
        <v>2143.1999999999998</v>
      </c>
      <c r="E23" s="3">
        <v>1234.8599999999999</v>
      </c>
      <c r="F23" s="3">
        <v>6646.23</v>
      </c>
      <c r="G23" s="56">
        <v>7706.4</v>
      </c>
      <c r="H23" s="3">
        <v>2394.42</v>
      </c>
      <c r="I23" s="3">
        <v>6002.1</v>
      </c>
      <c r="J23" s="3">
        <v>3024.3</v>
      </c>
    </row>
    <row r="24" spans="1:14" ht="15" x14ac:dyDescent="0.2">
      <c r="A24" s="21" t="s">
        <v>32</v>
      </c>
      <c r="B24" s="15" t="s">
        <v>3</v>
      </c>
      <c r="C24" s="51">
        <v>2583.54</v>
      </c>
      <c r="D24" s="51">
        <v>1755.6</v>
      </c>
      <c r="E24" s="51">
        <v>1443.56</v>
      </c>
      <c r="F24" s="51">
        <v>4529.49</v>
      </c>
      <c r="G24" s="80">
        <v>4588.5</v>
      </c>
      <c r="H24" s="51">
        <v>1969.14</v>
      </c>
      <c r="I24" s="51">
        <v>5472</v>
      </c>
      <c r="J24" s="51">
        <v>2615.6</v>
      </c>
    </row>
    <row r="25" spans="1:14" ht="15" x14ac:dyDescent="0.2">
      <c r="A25" s="21" t="s">
        <v>13</v>
      </c>
      <c r="B25" s="15" t="s">
        <v>3</v>
      </c>
      <c r="C25" s="3">
        <v>5384.12</v>
      </c>
      <c r="D25" s="3">
        <v>3511.2</v>
      </c>
      <c r="E25" s="3">
        <v>3034.32</v>
      </c>
      <c r="F25" s="3">
        <v>11498.44</v>
      </c>
      <c r="G25" s="56">
        <v>3881.7</v>
      </c>
      <c r="H25" s="3">
        <v>6623.17</v>
      </c>
      <c r="I25" s="3">
        <v>28728</v>
      </c>
      <c r="J25" s="3">
        <v>28963.1</v>
      </c>
    </row>
    <row r="26" spans="1:14" ht="15" x14ac:dyDescent="0.2">
      <c r="A26" s="21" t="s">
        <v>14</v>
      </c>
      <c r="B26" s="15" t="s">
        <v>3</v>
      </c>
      <c r="C26" s="3">
        <v>9106.5499999999993</v>
      </c>
      <c r="D26" s="3">
        <v>2781.6</v>
      </c>
      <c r="E26" s="3">
        <v>2974.48</v>
      </c>
      <c r="F26" s="3">
        <v>2540.0500000000002</v>
      </c>
      <c r="G26" s="56">
        <v>3817.86</v>
      </c>
      <c r="H26" s="3">
        <v>4778.37</v>
      </c>
      <c r="I26" s="3">
        <v>27531</v>
      </c>
      <c r="J26" s="3">
        <v>10991.5</v>
      </c>
      <c r="K26" s="65"/>
      <c r="L26" s="65"/>
      <c r="M26" s="65"/>
      <c r="N26" s="65"/>
    </row>
    <row r="27" spans="1:14" ht="15" x14ac:dyDescent="0.2">
      <c r="A27" s="21" t="s">
        <v>18</v>
      </c>
      <c r="B27" s="15" t="s">
        <v>3</v>
      </c>
      <c r="C27" s="3" t="s">
        <v>78</v>
      </c>
      <c r="D27" s="3" t="s">
        <v>78</v>
      </c>
      <c r="E27" s="3" t="s">
        <v>78</v>
      </c>
      <c r="F27" s="3" t="s">
        <v>78</v>
      </c>
      <c r="G27" s="56" t="s">
        <v>78</v>
      </c>
      <c r="H27" s="3" t="s">
        <v>78</v>
      </c>
      <c r="I27" s="3" t="s">
        <v>78</v>
      </c>
      <c r="J27" s="3" t="s">
        <v>78</v>
      </c>
      <c r="K27" s="65"/>
      <c r="L27" s="65"/>
      <c r="M27" s="65"/>
      <c r="N27" s="65"/>
    </row>
    <row r="28" spans="1:14" ht="15" x14ac:dyDescent="0.2">
      <c r="A28" s="21" t="s">
        <v>19</v>
      </c>
      <c r="B28" s="15" t="s">
        <v>3</v>
      </c>
      <c r="C28" s="3" t="s">
        <v>78</v>
      </c>
      <c r="D28" s="3" t="s">
        <v>78</v>
      </c>
      <c r="E28" s="3" t="s">
        <v>78</v>
      </c>
      <c r="F28" s="3" t="s">
        <v>78</v>
      </c>
      <c r="G28" s="56" t="s">
        <v>78</v>
      </c>
      <c r="H28" s="3" t="s">
        <v>78</v>
      </c>
      <c r="I28" s="3" t="s">
        <v>78</v>
      </c>
      <c r="J28" s="3" t="s">
        <v>78</v>
      </c>
      <c r="K28" s="65"/>
      <c r="L28" s="65"/>
      <c r="M28" s="65"/>
      <c r="N28" s="65"/>
    </row>
    <row r="29" spans="1:14" ht="15" x14ac:dyDescent="0.2">
      <c r="A29" s="21" t="s">
        <v>42</v>
      </c>
      <c r="B29" s="15" t="s">
        <v>3</v>
      </c>
      <c r="C29" s="3" t="s">
        <v>78</v>
      </c>
      <c r="D29" s="3" t="s">
        <v>78</v>
      </c>
      <c r="E29" s="3" t="s">
        <v>78</v>
      </c>
      <c r="F29" s="3" t="s">
        <v>78</v>
      </c>
      <c r="G29" s="56" t="s">
        <v>78</v>
      </c>
      <c r="H29" s="3" t="s">
        <v>78</v>
      </c>
      <c r="I29" s="3" t="s">
        <v>78</v>
      </c>
      <c r="J29" s="3" t="s">
        <v>78</v>
      </c>
      <c r="K29" s="65"/>
      <c r="L29" s="65"/>
      <c r="M29" s="65"/>
      <c r="N29" s="65"/>
    </row>
    <row r="30" spans="1:14" ht="15.75" thickBot="1" x14ac:dyDescent="0.25">
      <c r="A30" s="21" t="s">
        <v>15</v>
      </c>
      <c r="B30" s="15" t="s">
        <v>3</v>
      </c>
      <c r="C30" s="3">
        <v>1549.76</v>
      </c>
      <c r="D30" s="3">
        <v>877.8</v>
      </c>
      <c r="E30" s="1">
        <v>856.05</v>
      </c>
      <c r="F30" s="1">
        <v>1064.83</v>
      </c>
      <c r="G30" s="56">
        <v>815.1</v>
      </c>
      <c r="H30" s="3">
        <v>576.89</v>
      </c>
      <c r="I30" s="3">
        <v>780.9</v>
      </c>
      <c r="J30" s="3">
        <v>540.20000000000005</v>
      </c>
      <c r="K30" s="67"/>
      <c r="L30" s="67"/>
      <c r="M30" s="67"/>
      <c r="N30" s="65"/>
    </row>
    <row r="31" spans="1:14" ht="15.75" thickBot="1" x14ac:dyDescent="0.25">
      <c r="A31" s="24" t="s">
        <v>21</v>
      </c>
      <c r="B31" s="25" t="s">
        <v>3</v>
      </c>
      <c r="C31" s="4">
        <f t="shared" ref="C31:J31" si="2">SUM(C22:C30)</f>
        <v>21628.499999999996</v>
      </c>
      <c r="D31" s="4">
        <f t="shared" si="2"/>
        <v>14329.4</v>
      </c>
      <c r="E31" s="4">
        <f t="shared" si="2"/>
        <v>12169.529999999999</v>
      </c>
      <c r="F31" s="4">
        <f t="shared" si="2"/>
        <v>29823.11</v>
      </c>
      <c r="G31" s="4">
        <f t="shared" si="2"/>
        <v>21972.359999999997</v>
      </c>
      <c r="H31" s="4">
        <f t="shared" si="2"/>
        <v>19509.899999999998</v>
      </c>
      <c r="I31" s="4">
        <f t="shared" si="2"/>
        <v>70925.099999999991</v>
      </c>
      <c r="J31" s="4">
        <f t="shared" si="2"/>
        <v>51592.7</v>
      </c>
      <c r="K31" s="68"/>
      <c r="L31" s="68"/>
      <c r="M31" s="68"/>
      <c r="N31" s="65"/>
    </row>
    <row r="32" spans="1:14" ht="15" x14ac:dyDescent="0.2">
      <c r="A32" s="19"/>
      <c r="B32" s="11"/>
      <c r="C32" s="20"/>
      <c r="D32" s="20"/>
      <c r="E32" s="20"/>
      <c r="F32" s="20"/>
      <c r="G32" s="20"/>
      <c r="H32" s="20"/>
      <c r="I32" s="20"/>
      <c r="J32" s="20"/>
      <c r="K32" s="68"/>
      <c r="L32" s="68"/>
      <c r="M32" s="68"/>
      <c r="N32" s="65"/>
    </row>
    <row r="33" spans="1:14" ht="15" x14ac:dyDescent="0.2">
      <c r="A33" s="21" t="s">
        <v>24</v>
      </c>
      <c r="B33" s="11" t="s">
        <v>3</v>
      </c>
      <c r="C33" s="20">
        <v>8619.75</v>
      </c>
      <c r="D33" s="20">
        <v>15276</v>
      </c>
      <c r="E33" s="20">
        <v>12834.52</v>
      </c>
      <c r="F33" s="20">
        <v>20114.86</v>
      </c>
      <c r="G33" s="59">
        <v>21660</v>
      </c>
      <c r="H33" s="20">
        <v>27910.34</v>
      </c>
      <c r="I33" s="20">
        <v>24966</v>
      </c>
      <c r="J33" s="20">
        <v>25476.2</v>
      </c>
      <c r="K33" s="68"/>
      <c r="L33" s="68"/>
      <c r="M33" s="68"/>
      <c r="N33" s="65"/>
    </row>
    <row r="34" spans="1:14" ht="15" x14ac:dyDescent="0.2">
      <c r="A34" s="21" t="s">
        <v>22</v>
      </c>
      <c r="B34" s="15" t="s">
        <v>3</v>
      </c>
      <c r="C34" s="3">
        <v>4294.3900000000003</v>
      </c>
      <c r="D34" s="3">
        <v>10089</v>
      </c>
      <c r="E34" s="3">
        <v>12949.12</v>
      </c>
      <c r="F34" s="3">
        <v>6653.95</v>
      </c>
      <c r="G34" s="56">
        <v>14421</v>
      </c>
      <c r="H34" s="3">
        <v>18852.47</v>
      </c>
      <c r="I34" s="3">
        <v>10339.799999999999</v>
      </c>
      <c r="J34" s="3">
        <v>14048.9</v>
      </c>
      <c r="K34" s="69"/>
      <c r="L34" s="69"/>
      <c r="M34" s="69"/>
      <c r="N34" s="65"/>
    </row>
    <row r="35" spans="1:14" ht="15" x14ac:dyDescent="0.2">
      <c r="A35" s="21" t="s">
        <v>25</v>
      </c>
      <c r="B35" s="15" t="s">
        <v>3</v>
      </c>
      <c r="C35" s="3">
        <v>6513.66</v>
      </c>
      <c r="D35" s="3">
        <v>5335.2</v>
      </c>
      <c r="E35" s="3">
        <v>6099.7</v>
      </c>
      <c r="F35" s="3">
        <v>11473.86</v>
      </c>
      <c r="G35" s="56">
        <v>25935</v>
      </c>
      <c r="H35" s="75">
        <v>2320.0700000000002</v>
      </c>
      <c r="I35" s="3">
        <v>7809</v>
      </c>
      <c r="J35" s="3">
        <v>5475.2</v>
      </c>
      <c r="K35" s="70"/>
      <c r="L35" s="70"/>
      <c r="M35" s="70"/>
      <c r="N35" s="65"/>
    </row>
    <row r="36" spans="1:14" ht="15" x14ac:dyDescent="0.2">
      <c r="A36" s="21" t="s">
        <v>33</v>
      </c>
      <c r="B36" s="15" t="s">
        <v>3</v>
      </c>
      <c r="C36" s="3">
        <v>4826.37</v>
      </c>
      <c r="D36" s="3">
        <v>7809</v>
      </c>
      <c r="E36" s="3">
        <v>8540.0499999999993</v>
      </c>
      <c r="F36" s="3">
        <v>4818.53</v>
      </c>
      <c r="G36" s="56">
        <v>9097.2000000000007</v>
      </c>
      <c r="H36" s="3">
        <v>11396.82</v>
      </c>
      <c r="I36" s="3">
        <v>6395.4</v>
      </c>
      <c r="J36" s="3">
        <v>10724.6</v>
      </c>
      <c r="K36" s="69"/>
      <c r="L36" s="69"/>
      <c r="M36" s="69"/>
      <c r="N36" s="65"/>
    </row>
    <row r="37" spans="1:14" ht="15" x14ac:dyDescent="0.2">
      <c r="A37" s="21" t="s">
        <v>28</v>
      </c>
      <c r="B37" s="15" t="s">
        <v>3</v>
      </c>
      <c r="C37" s="3">
        <v>8055.29</v>
      </c>
      <c r="D37" s="3">
        <v>8094</v>
      </c>
      <c r="E37" s="3">
        <v>12774.18</v>
      </c>
      <c r="F37" s="3">
        <v>12686.25</v>
      </c>
      <c r="G37" s="56">
        <v>25194</v>
      </c>
      <c r="H37" s="3">
        <v>13280.91</v>
      </c>
      <c r="I37" s="3">
        <v>23142</v>
      </c>
      <c r="J37" s="3">
        <v>17048.8</v>
      </c>
      <c r="K37" s="71"/>
      <c r="L37" s="69"/>
      <c r="M37" s="69"/>
      <c r="N37" s="65"/>
    </row>
    <row r="38" spans="1:14" ht="15" x14ac:dyDescent="0.2">
      <c r="A38" s="21" t="s">
        <v>41</v>
      </c>
      <c r="B38" s="15" t="s">
        <v>3</v>
      </c>
      <c r="C38" s="3">
        <v>19747.21</v>
      </c>
      <c r="D38" s="3">
        <v>17670</v>
      </c>
      <c r="E38" s="3">
        <v>21824.05</v>
      </c>
      <c r="F38" s="3">
        <v>19475.189999999999</v>
      </c>
      <c r="G38" s="56">
        <v>17841</v>
      </c>
      <c r="H38" s="3">
        <v>11481.17</v>
      </c>
      <c r="I38" s="3">
        <v>16188</v>
      </c>
      <c r="J38" s="3">
        <v>36122.5</v>
      </c>
      <c r="K38" s="71"/>
      <c r="L38" s="69"/>
      <c r="M38" s="69"/>
      <c r="N38" s="65"/>
    </row>
    <row r="39" spans="1:14" ht="15" x14ac:dyDescent="0.2">
      <c r="A39" s="22" t="s">
        <v>29</v>
      </c>
      <c r="B39" s="15" t="s">
        <v>3</v>
      </c>
      <c r="C39" s="3">
        <v>9976.08</v>
      </c>
      <c r="D39" s="3">
        <v>13794</v>
      </c>
      <c r="E39" s="3">
        <v>12456.96</v>
      </c>
      <c r="F39" s="3">
        <v>13625.2</v>
      </c>
      <c r="G39" s="56">
        <v>9348</v>
      </c>
      <c r="H39" s="3">
        <v>8316.7800000000007</v>
      </c>
      <c r="I39" s="3">
        <v>13737</v>
      </c>
      <c r="J39" s="3">
        <v>14418.5</v>
      </c>
      <c r="K39" s="71"/>
      <c r="L39" s="69"/>
      <c r="M39" s="69"/>
      <c r="N39" s="65"/>
    </row>
    <row r="40" spans="1:14" ht="15" x14ac:dyDescent="0.2">
      <c r="A40" s="22" t="s">
        <v>43</v>
      </c>
      <c r="B40" s="15" t="s">
        <v>3</v>
      </c>
      <c r="C40" s="3">
        <v>7205.36</v>
      </c>
      <c r="D40" s="3">
        <v>5654.4</v>
      </c>
      <c r="E40" s="3">
        <v>8149.48</v>
      </c>
      <c r="F40" s="3">
        <v>9783.6</v>
      </c>
      <c r="G40" s="56">
        <v>8664</v>
      </c>
      <c r="H40" s="3">
        <v>9001.5</v>
      </c>
      <c r="I40" s="3">
        <v>7592.4</v>
      </c>
      <c r="J40" s="3">
        <v>11355.7</v>
      </c>
      <c r="K40" s="71"/>
      <c r="L40" s="69"/>
      <c r="M40" s="69"/>
      <c r="N40" s="65"/>
    </row>
    <row r="41" spans="1:14" ht="15" x14ac:dyDescent="0.2">
      <c r="A41" s="21" t="s">
        <v>20</v>
      </c>
      <c r="B41" s="15" t="s">
        <v>3</v>
      </c>
      <c r="C41" s="3">
        <v>7887.87</v>
      </c>
      <c r="D41" s="3">
        <v>7524</v>
      </c>
      <c r="E41" s="3">
        <v>8192.2000000000007</v>
      </c>
      <c r="F41" s="3">
        <v>5442.18</v>
      </c>
      <c r="G41" s="56">
        <v>5700</v>
      </c>
      <c r="H41" s="3">
        <v>10962.48</v>
      </c>
      <c r="I41" s="3">
        <v>6463.8</v>
      </c>
      <c r="J41" s="3">
        <v>8220</v>
      </c>
      <c r="K41" s="71"/>
      <c r="L41" s="69"/>
      <c r="M41" s="69"/>
      <c r="N41" s="65"/>
    </row>
    <row r="42" spans="1:14" ht="15" x14ac:dyDescent="0.2">
      <c r="A42" s="21" t="s">
        <v>27</v>
      </c>
      <c r="B42" s="15" t="s">
        <v>3</v>
      </c>
      <c r="C42" s="3">
        <v>13448</v>
      </c>
      <c r="D42" s="3">
        <v>17100</v>
      </c>
      <c r="E42" s="3">
        <v>16792.52</v>
      </c>
      <c r="F42" s="3">
        <v>10380.700000000001</v>
      </c>
      <c r="G42" s="56">
        <v>12768</v>
      </c>
      <c r="H42" s="3">
        <v>26420.28</v>
      </c>
      <c r="I42" s="3">
        <v>11137.8</v>
      </c>
      <c r="J42" s="3">
        <v>20173.8</v>
      </c>
      <c r="K42" s="71"/>
      <c r="L42" s="69"/>
      <c r="M42" s="69"/>
      <c r="N42" s="65"/>
    </row>
    <row r="43" spans="1:14" ht="15" x14ac:dyDescent="0.2">
      <c r="A43" s="21" t="s">
        <v>34</v>
      </c>
      <c r="B43" s="15" t="s">
        <v>3</v>
      </c>
      <c r="C43" s="3">
        <v>11311.62</v>
      </c>
      <c r="D43" s="3">
        <v>15846</v>
      </c>
      <c r="E43" s="3">
        <v>19252.93</v>
      </c>
      <c r="F43" s="3">
        <v>10343.6</v>
      </c>
      <c r="G43" s="56">
        <v>12768</v>
      </c>
      <c r="H43" s="3">
        <v>26420.28</v>
      </c>
      <c r="I43" s="3">
        <v>20805</v>
      </c>
      <c r="J43" s="3">
        <v>23964.7</v>
      </c>
      <c r="K43" s="71"/>
      <c r="L43" s="69"/>
      <c r="M43" s="69"/>
      <c r="N43" s="65"/>
    </row>
    <row r="44" spans="1:14" ht="15" x14ac:dyDescent="0.2">
      <c r="A44" s="21" t="s">
        <v>35</v>
      </c>
      <c r="B44" s="15" t="s">
        <v>3</v>
      </c>
      <c r="C44" s="3">
        <v>3862.87</v>
      </c>
      <c r="D44" s="3">
        <v>8094</v>
      </c>
      <c r="E44" s="3">
        <v>2606.1999999999998</v>
      </c>
      <c r="F44" s="3">
        <v>11573.36</v>
      </c>
      <c r="G44" s="56">
        <v>1898.1</v>
      </c>
      <c r="H44" s="3">
        <v>3638.89</v>
      </c>
      <c r="I44" s="3">
        <v>1607.4</v>
      </c>
      <c r="J44" s="3">
        <v>2962.3</v>
      </c>
      <c r="K44" s="71"/>
      <c r="L44" s="69"/>
      <c r="M44" s="69"/>
      <c r="N44" s="65"/>
    </row>
    <row r="45" spans="1:14" ht="15" x14ac:dyDescent="0.2">
      <c r="A45" s="21" t="s">
        <v>23</v>
      </c>
      <c r="B45" s="15" t="s">
        <v>3</v>
      </c>
      <c r="C45" s="3">
        <v>4740.17</v>
      </c>
      <c r="D45" s="3">
        <v>8322</v>
      </c>
      <c r="E45" s="3">
        <v>15362.73</v>
      </c>
      <c r="F45" s="3">
        <v>7357.55</v>
      </c>
      <c r="G45" s="56">
        <v>5107.2</v>
      </c>
      <c r="H45" s="3">
        <v>20234.099999999999</v>
      </c>
      <c r="I45" s="3">
        <v>11115</v>
      </c>
      <c r="J45" s="3">
        <v>21325.200000000001</v>
      </c>
      <c r="K45" s="71"/>
      <c r="L45" s="69"/>
      <c r="M45" s="69"/>
      <c r="N45" s="65"/>
    </row>
    <row r="46" spans="1:14" ht="15" x14ac:dyDescent="0.2">
      <c r="A46" s="21" t="s">
        <v>36</v>
      </c>
      <c r="B46" s="15" t="s">
        <v>3</v>
      </c>
      <c r="C46" s="3">
        <v>11262</v>
      </c>
      <c r="D46" s="3">
        <v>10773</v>
      </c>
      <c r="E46" s="3">
        <v>19804.86</v>
      </c>
      <c r="F46" s="3">
        <v>12298.6</v>
      </c>
      <c r="G46" s="56">
        <v>29640</v>
      </c>
      <c r="H46" s="3">
        <v>41069.07</v>
      </c>
      <c r="I46" s="3">
        <v>29754</v>
      </c>
      <c r="J46" s="3">
        <v>24481.9</v>
      </c>
      <c r="K46" s="69"/>
      <c r="L46" s="69"/>
      <c r="M46" s="69"/>
      <c r="N46" s="65"/>
    </row>
    <row r="47" spans="1:14" ht="15" x14ac:dyDescent="0.2">
      <c r="A47" s="21" t="s">
        <v>26</v>
      </c>
      <c r="B47" s="15" t="s">
        <v>3</v>
      </c>
      <c r="C47" s="3">
        <v>13970.93</v>
      </c>
      <c r="D47" s="3">
        <v>15618</v>
      </c>
      <c r="E47" s="3">
        <v>22969.29</v>
      </c>
      <c r="F47" s="3">
        <v>17401.73</v>
      </c>
      <c r="G47" s="56">
        <v>23142</v>
      </c>
      <c r="H47" s="3">
        <v>21888.99</v>
      </c>
      <c r="I47" s="3">
        <v>17727</v>
      </c>
      <c r="J47" s="3">
        <v>22285.200000000001</v>
      </c>
      <c r="K47" s="69"/>
      <c r="L47" s="69"/>
      <c r="M47" s="69"/>
      <c r="N47" s="65"/>
    </row>
    <row r="48" spans="1:14" ht="15" x14ac:dyDescent="0.2">
      <c r="A48" s="21" t="s">
        <v>37</v>
      </c>
      <c r="B48" s="15" t="s">
        <v>3</v>
      </c>
      <c r="C48" s="3">
        <v>5209.8599999999997</v>
      </c>
      <c r="D48" s="3">
        <v>4263.6000000000004</v>
      </c>
      <c r="E48" s="3">
        <v>5665.63</v>
      </c>
      <c r="F48" s="3">
        <v>7565.04</v>
      </c>
      <c r="G48" s="56">
        <v>7204.8</v>
      </c>
      <c r="H48" s="3">
        <v>6023.79</v>
      </c>
      <c r="I48" s="75">
        <v>9952.2000000000007</v>
      </c>
      <c r="J48" s="3">
        <v>8226.6</v>
      </c>
      <c r="K48" s="71"/>
      <c r="L48" s="69"/>
      <c r="M48" s="69"/>
      <c r="N48" s="65"/>
    </row>
    <row r="49" spans="1:14" ht="15.75" thickBot="1" x14ac:dyDescent="0.25">
      <c r="A49" s="22" t="s">
        <v>38</v>
      </c>
      <c r="B49" s="23" t="s">
        <v>3</v>
      </c>
      <c r="C49" s="1">
        <v>8546.83</v>
      </c>
      <c r="D49" s="1">
        <v>8265</v>
      </c>
      <c r="E49" s="1">
        <v>8280.7099999999991</v>
      </c>
      <c r="F49" s="1">
        <v>10481.56</v>
      </c>
      <c r="G49" s="58">
        <v>4788</v>
      </c>
      <c r="H49" s="1">
        <v>10710.78</v>
      </c>
      <c r="I49" s="1">
        <v>9553.2000000000007</v>
      </c>
      <c r="J49" s="1">
        <v>7576.9</v>
      </c>
      <c r="K49" s="71"/>
      <c r="L49" s="69"/>
      <c r="M49" s="69"/>
      <c r="N49" s="65"/>
    </row>
    <row r="50" spans="1:14" ht="15.75" thickBot="1" x14ac:dyDescent="0.25">
      <c r="A50" s="28" t="s">
        <v>30</v>
      </c>
      <c r="B50" s="25" t="s">
        <v>3</v>
      </c>
      <c r="C50" s="4">
        <f t="shared" ref="C50:J50" si="3">SUM(C33:C49)</f>
        <v>149478.25999999995</v>
      </c>
      <c r="D50" s="4">
        <f t="shared" si="3"/>
        <v>179527.19999999998</v>
      </c>
      <c r="E50" s="4">
        <f t="shared" si="3"/>
        <v>214555.13</v>
      </c>
      <c r="F50" s="4">
        <f t="shared" si="3"/>
        <v>191475.76</v>
      </c>
      <c r="G50" s="4">
        <f t="shared" si="3"/>
        <v>235176.30000000002</v>
      </c>
      <c r="H50" s="4">
        <f t="shared" si="3"/>
        <v>269928.72000000003</v>
      </c>
      <c r="I50" s="4">
        <f t="shared" si="3"/>
        <v>228285.00000000003</v>
      </c>
      <c r="J50" s="4">
        <f t="shared" si="3"/>
        <v>273887</v>
      </c>
      <c r="K50" s="71"/>
      <c r="L50" s="69"/>
      <c r="M50" s="69"/>
      <c r="N50" s="65"/>
    </row>
    <row r="51" spans="1:14" ht="15.75" thickBot="1" x14ac:dyDescent="0.25">
      <c r="A51" s="29"/>
      <c r="B51" s="13"/>
      <c r="C51" s="27"/>
      <c r="D51" s="27"/>
      <c r="E51" s="27"/>
      <c r="F51" s="27"/>
      <c r="G51" s="27"/>
      <c r="H51" s="27"/>
      <c r="I51" s="27"/>
      <c r="J51" s="27"/>
      <c r="K51" s="71"/>
      <c r="L51" s="69"/>
      <c r="M51" s="69"/>
      <c r="N51" s="65"/>
    </row>
    <row r="52" spans="1:14" ht="16.5" thickTop="1" thickBot="1" x14ac:dyDescent="0.25">
      <c r="A52" s="30" t="s">
        <v>31</v>
      </c>
      <c r="B52" s="31" t="s">
        <v>3</v>
      </c>
      <c r="C52" s="32">
        <f t="shared" ref="C52:J52" si="4">SUM(C20+C31+C50)</f>
        <v>178390.85999999996</v>
      </c>
      <c r="D52" s="32">
        <f t="shared" si="4"/>
        <v>199835.9</v>
      </c>
      <c r="E52" s="32">
        <f t="shared" si="4"/>
        <v>233258.82</v>
      </c>
      <c r="F52" s="32">
        <f t="shared" si="4"/>
        <v>233675.62</v>
      </c>
      <c r="G52" s="32">
        <f t="shared" si="4"/>
        <v>267424.82</v>
      </c>
      <c r="H52" s="32">
        <f t="shared" si="4"/>
        <v>299202.10000000003</v>
      </c>
      <c r="I52" s="32">
        <f t="shared" si="4"/>
        <v>307358.82</v>
      </c>
      <c r="J52" s="32">
        <f t="shared" si="4"/>
        <v>336036.4</v>
      </c>
      <c r="K52" s="71"/>
      <c r="L52" s="69"/>
      <c r="M52" s="69"/>
      <c r="N52" s="65"/>
    </row>
    <row r="53" spans="1:14" ht="15.75" thickTop="1" x14ac:dyDescent="0.2">
      <c r="A53" s="34"/>
      <c r="B53" s="34"/>
      <c r="C53" s="2"/>
      <c r="D53" s="2"/>
      <c r="E53" s="2"/>
      <c r="F53" s="2"/>
      <c r="G53" s="2"/>
      <c r="H53" s="2"/>
      <c r="I53" s="2"/>
      <c r="J53" s="2"/>
      <c r="K53" s="71"/>
      <c r="L53" s="69"/>
      <c r="M53" s="69"/>
      <c r="N53" s="65"/>
    </row>
    <row r="54" spans="1:14" ht="15" x14ac:dyDescent="0.2">
      <c r="A54" s="34"/>
      <c r="B54" s="34"/>
      <c r="C54" s="48" t="s">
        <v>68</v>
      </c>
      <c r="D54" s="48" t="s">
        <v>68</v>
      </c>
      <c r="E54" s="48" t="s">
        <v>68</v>
      </c>
      <c r="F54" s="48" t="s">
        <v>68</v>
      </c>
      <c r="G54" s="48" t="s">
        <v>68</v>
      </c>
      <c r="H54" s="77" t="s">
        <v>150</v>
      </c>
      <c r="I54" s="48" t="s">
        <v>68</v>
      </c>
      <c r="J54" s="48" t="s">
        <v>68</v>
      </c>
      <c r="K54" s="71"/>
      <c r="L54" s="69"/>
      <c r="M54" s="69"/>
      <c r="N54" s="65"/>
    </row>
    <row r="55" spans="1:14" ht="15" x14ac:dyDescent="0.2">
      <c r="A55" s="34"/>
      <c r="B55" s="34"/>
      <c r="C55" s="42" t="s">
        <v>48</v>
      </c>
      <c r="D55" s="42" t="s">
        <v>48</v>
      </c>
      <c r="E55" s="42" t="s">
        <v>48</v>
      </c>
      <c r="F55" s="50" t="s">
        <v>69</v>
      </c>
      <c r="G55" s="50" t="s">
        <v>69</v>
      </c>
      <c r="H55" s="48" t="s">
        <v>68</v>
      </c>
      <c r="I55" s="50" t="s">
        <v>69</v>
      </c>
      <c r="J55" s="50" t="s">
        <v>69</v>
      </c>
      <c r="K55" s="71"/>
      <c r="L55" s="69"/>
      <c r="M55" s="69"/>
      <c r="N55" s="65"/>
    </row>
    <row r="56" spans="1:14" ht="15" x14ac:dyDescent="0.2">
      <c r="A56" s="34"/>
      <c r="B56" s="34"/>
      <c r="C56" s="52" t="s">
        <v>70</v>
      </c>
      <c r="D56" s="52" t="s">
        <v>70</v>
      </c>
      <c r="E56" s="52" t="s">
        <v>70</v>
      </c>
      <c r="F56" s="52" t="s">
        <v>70</v>
      </c>
      <c r="G56" s="52" t="s">
        <v>70</v>
      </c>
      <c r="H56" s="50" t="s">
        <v>69</v>
      </c>
      <c r="I56" s="52" t="s">
        <v>70</v>
      </c>
      <c r="J56" s="52" t="s">
        <v>70</v>
      </c>
      <c r="K56" s="71"/>
      <c r="L56" s="69"/>
      <c r="M56" s="69"/>
      <c r="N56" s="65"/>
    </row>
    <row r="57" spans="1:14" ht="15" x14ac:dyDescent="0.2">
      <c r="C57" s="68"/>
      <c r="D57" s="36"/>
      <c r="E57" s="69"/>
      <c r="F57" s="69"/>
      <c r="G57" s="29"/>
      <c r="H57" s="52" t="s">
        <v>70</v>
      </c>
      <c r="I57" s="76" t="s">
        <v>101</v>
      </c>
      <c r="J57" s="74"/>
      <c r="K57" s="69"/>
      <c r="L57" s="69"/>
      <c r="M57" s="69"/>
      <c r="N57" s="65"/>
    </row>
    <row r="58" spans="1:14" ht="15" x14ac:dyDescent="0.2">
      <c r="C58" s="68"/>
      <c r="D58" s="69"/>
      <c r="E58" s="69"/>
      <c r="F58" s="69"/>
      <c r="G58" s="29"/>
      <c r="H58" s="76" t="s">
        <v>101</v>
      </c>
      <c r="I58" s="36"/>
      <c r="J58" s="65"/>
      <c r="K58" s="69"/>
      <c r="L58" s="69"/>
      <c r="M58" s="69"/>
      <c r="N58" s="65"/>
    </row>
    <row r="59" spans="1:14" ht="15" x14ac:dyDescent="0.2">
      <c r="C59" s="68"/>
      <c r="D59" s="69"/>
      <c r="E59" s="69"/>
      <c r="F59" s="69"/>
      <c r="G59" s="29"/>
      <c r="I59" s="69"/>
      <c r="J59" s="65"/>
      <c r="K59" s="71"/>
      <c r="L59" s="69"/>
      <c r="M59" s="69"/>
      <c r="N59" s="65"/>
    </row>
    <row r="60" spans="1:14" ht="15" x14ac:dyDescent="0.2">
      <c r="C60" s="68"/>
      <c r="D60" s="69"/>
      <c r="E60" s="69"/>
      <c r="F60" s="69"/>
      <c r="G60" s="29"/>
      <c r="I60" s="69"/>
      <c r="J60" s="65"/>
      <c r="K60" s="71"/>
      <c r="L60" s="69"/>
      <c r="M60" s="69"/>
      <c r="N60" s="65"/>
    </row>
    <row r="61" spans="1:14" ht="15" x14ac:dyDescent="0.2">
      <c r="D61" s="65"/>
      <c r="E61" s="29"/>
      <c r="F61" s="68"/>
      <c r="G61" s="69"/>
      <c r="H61" s="69"/>
      <c r="I61" s="69"/>
      <c r="J61" s="69"/>
      <c r="K61" s="71"/>
      <c r="L61" s="69"/>
      <c r="M61" s="69"/>
      <c r="N61" s="65"/>
    </row>
    <row r="62" spans="1:14" ht="15" x14ac:dyDescent="0.2">
      <c r="D62" s="65"/>
      <c r="E62" s="29"/>
      <c r="F62" s="68"/>
      <c r="G62" s="69"/>
      <c r="H62" s="69"/>
      <c r="I62" s="69"/>
      <c r="J62" s="69"/>
      <c r="K62" s="71"/>
      <c r="L62" s="69"/>
      <c r="M62" s="69"/>
      <c r="N62" s="65"/>
    </row>
    <row r="63" spans="1:14" ht="15" x14ac:dyDescent="0.2">
      <c r="D63" s="65"/>
      <c r="E63" s="29"/>
      <c r="F63" s="68"/>
      <c r="G63" s="69"/>
      <c r="H63" s="69"/>
      <c r="I63" s="69"/>
      <c r="J63" s="69"/>
      <c r="K63" s="71"/>
      <c r="L63" s="69"/>
      <c r="M63" s="69"/>
      <c r="N63" s="65"/>
    </row>
    <row r="64" spans="1:14" ht="15" x14ac:dyDescent="0.2">
      <c r="D64" s="65"/>
      <c r="E64" s="29"/>
      <c r="F64" s="68"/>
      <c r="G64" s="69"/>
      <c r="H64" s="69"/>
      <c r="I64" s="69"/>
      <c r="J64" s="69"/>
      <c r="K64" s="71"/>
      <c r="L64" s="69"/>
      <c r="M64" s="69"/>
      <c r="N64" s="65"/>
    </row>
    <row r="65" spans="4:14" ht="15" x14ac:dyDescent="0.2">
      <c r="D65" s="65"/>
      <c r="E65" s="29"/>
      <c r="F65" s="68"/>
      <c r="G65" s="69"/>
      <c r="H65" s="69"/>
      <c r="I65" s="69"/>
      <c r="J65" s="69"/>
      <c r="K65" s="71"/>
      <c r="L65" s="69"/>
      <c r="M65" s="69"/>
      <c r="N65" s="65"/>
    </row>
    <row r="66" spans="4:14" ht="15" x14ac:dyDescent="0.2">
      <c r="D66" s="65"/>
      <c r="E66" s="29"/>
      <c r="F66" s="68"/>
      <c r="G66" s="69"/>
      <c r="H66" s="69"/>
      <c r="I66" s="69"/>
      <c r="J66" s="69"/>
      <c r="K66" s="71"/>
      <c r="L66" s="69"/>
      <c r="M66" s="69"/>
      <c r="N66" s="65"/>
    </row>
    <row r="67" spans="4:14" ht="15" x14ac:dyDescent="0.2">
      <c r="D67" s="65"/>
      <c r="E67" s="29"/>
      <c r="F67" s="68"/>
      <c r="G67" s="69"/>
      <c r="H67" s="69"/>
      <c r="I67" s="69"/>
      <c r="J67" s="69"/>
      <c r="K67" s="71"/>
      <c r="L67" s="69"/>
      <c r="M67" s="69"/>
      <c r="N67" s="65"/>
    </row>
    <row r="68" spans="4:14" ht="15" x14ac:dyDescent="0.2">
      <c r="D68" s="65"/>
      <c r="E68" s="29"/>
      <c r="F68" s="68"/>
      <c r="G68" s="69"/>
      <c r="H68" s="69"/>
      <c r="I68" s="69"/>
      <c r="J68" s="69"/>
      <c r="K68" s="71"/>
      <c r="L68" s="69"/>
      <c r="M68" s="69"/>
      <c r="N68" s="65"/>
    </row>
    <row r="69" spans="4:14" ht="15" x14ac:dyDescent="0.2">
      <c r="D69" s="65"/>
      <c r="E69" s="29"/>
      <c r="F69" s="68"/>
      <c r="G69" s="69"/>
      <c r="H69" s="69"/>
      <c r="I69" s="69"/>
      <c r="J69" s="69"/>
      <c r="K69" s="71"/>
      <c r="L69" s="69"/>
      <c r="M69" s="69"/>
      <c r="N69" s="65"/>
    </row>
    <row r="70" spans="4:14" ht="15" x14ac:dyDescent="0.2">
      <c r="D70" s="65"/>
      <c r="E70" s="29"/>
      <c r="F70" s="68"/>
      <c r="G70" s="69"/>
      <c r="H70" s="69"/>
      <c r="I70" s="69"/>
      <c r="J70" s="69"/>
      <c r="K70" s="71"/>
      <c r="L70" s="69"/>
      <c r="M70" s="69"/>
      <c r="N70" s="65"/>
    </row>
    <row r="71" spans="4:14" ht="15" x14ac:dyDescent="0.2">
      <c r="D71" s="65"/>
      <c r="E71" s="29"/>
      <c r="F71" s="68"/>
      <c r="G71" s="69"/>
      <c r="H71" s="69"/>
      <c r="I71" s="69"/>
      <c r="J71" s="69"/>
      <c r="K71" s="71"/>
      <c r="L71" s="69"/>
      <c r="M71" s="69"/>
      <c r="N71" s="65"/>
    </row>
    <row r="72" spans="4:14" ht="15" x14ac:dyDescent="0.2">
      <c r="D72" s="65"/>
      <c r="E72" s="29"/>
      <c r="F72" s="68"/>
      <c r="G72" s="69"/>
      <c r="H72" s="69"/>
      <c r="I72" s="69"/>
      <c r="J72" s="69"/>
      <c r="K72" s="71"/>
      <c r="L72" s="69"/>
      <c r="M72" s="69"/>
      <c r="N72" s="65"/>
    </row>
    <row r="73" spans="4:14" ht="15" x14ac:dyDescent="0.2">
      <c r="D73" s="65"/>
      <c r="E73" s="29"/>
      <c r="F73" s="68"/>
      <c r="G73" s="69"/>
      <c r="H73" s="69"/>
      <c r="I73" s="69"/>
      <c r="J73" s="69"/>
      <c r="K73" s="71"/>
      <c r="L73" s="69"/>
      <c r="M73" s="69"/>
      <c r="N73" s="65"/>
    </row>
    <row r="74" spans="4:14" ht="15" x14ac:dyDescent="0.2">
      <c r="D74" s="65"/>
      <c r="E74" s="29"/>
      <c r="F74" s="68"/>
      <c r="G74" s="69"/>
      <c r="H74" s="69"/>
      <c r="I74" s="69"/>
      <c r="J74" s="69"/>
      <c r="K74" s="71"/>
      <c r="L74" s="69"/>
      <c r="M74" s="69"/>
      <c r="N74" s="65"/>
    </row>
    <row r="75" spans="4:14" ht="15" x14ac:dyDescent="0.2">
      <c r="D75" s="65"/>
      <c r="E75" s="29"/>
      <c r="F75" s="68"/>
      <c r="G75" s="69"/>
      <c r="H75" s="69"/>
      <c r="I75" s="69"/>
      <c r="J75" s="69"/>
      <c r="K75" s="71"/>
      <c r="L75" s="69"/>
      <c r="M75" s="69"/>
      <c r="N75" s="65"/>
    </row>
    <row r="76" spans="4:14" ht="15" x14ac:dyDescent="0.2">
      <c r="D76" s="65"/>
      <c r="E76" s="29"/>
      <c r="F76" s="68"/>
      <c r="G76" s="69"/>
      <c r="H76" s="69"/>
      <c r="I76" s="69"/>
      <c r="J76" s="69"/>
      <c r="K76" s="69"/>
      <c r="L76" s="69"/>
      <c r="M76" s="69"/>
      <c r="N76" s="65"/>
    </row>
    <row r="77" spans="4:14" ht="15" x14ac:dyDescent="0.2">
      <c r="D77" s="65"/>
      <c r="E77" s="29"/>
      <c r="F77" s="68"/>
      <c r="G77" s="69"/>
      <c r="H77" s="69"/>
      <c r="I77" s="69"/>
      <c r="J77" s="69"/>
      <c r="K77" s="69"/>
      <c r="L77" s="69"/>
      <c r="M77" s="69"/>
      <c r="N77" s="65"/>
    </row>
    <row r="78" spans="4:14" ht="15" x14ac:dyDescent="0.2">
      <c r="D78" s="65"/>
      <c r="E78" s="66"/>
      <c r="F78" s="67"/>
      <c r="G78" s="69"/>
      <c r="H78" s="69"/>
      <c r="I78" s="69"/>
      <c r="J78" s="69"/>
      <c r="K78" s="69"/>
      <c r="L78" s="69"/>
      <c r="M78" s="69"/>
      <c r="N78" s="65"/>
    </row>
    <row r="79" spans="4:14" ht="15" x14ac:dyDescent="0.2">
      <c r="D79" s="65"/>
      <c r="E79" s="72"/>
      <c r="F79" s="72"/>
      <c r="G79" s="73"/>
      <c r="H79" s="73"/>
      <c r="I79" s="73"/>
      <c r="J79" s="73"/>
      <c r="K79" s="73"/>
      <c r="L79" s="73"/>
      <c r="M79" s="73"/>
      <c r="N79" s="65"/>
    </row>
    <row r="80" spans="4:14" ht="15" x14ac:dyDescent="0.2">
      <c r="D80" s="65"/>
      <c r="E80" s="72"/>
      <c r="F80" s="72"/>
      <c r="G80" s="74"/>
      <c r="H80" s="74"/>
      <c r="I80" s="74"/>
      <c r="J80" s="74"/>
      <c r="K80" s="74"/>
      <c r="L80" s="74"/>
      <c r="M80" s="74"/>
      <c r="N80" s="65"/>
    </row>
    <row r="81" spans="4:14" ht="15" x14ac:dyDescent="0.2">
      <c r="D81" s="65"/>
      <c r="E81" s="72"/>
      <c r="F81" s="72"/>
      <c r="G81" s="74"/>
      <c r="H81" s="74"/>
      <c r="I81" s="74"/>
      <c r="J81" s="74"/>
      <c r="K81" s="74"/>
      <c r="L81" s="74"/>
      <c r="M81" s="74"/>
      <c r="N81" s="65"/>
    </row>
    <row r="82" spans="4:14" ht="15" x14ac:dyDescent="0.2">
      <c r="D82" s="65"/>
      <c r="E82" s="72"/>
      <c r="F82" s="72"/>
      <c r="G82" s="74"/>
      <c r="H82" s="74"/>
      <c r="I82" s="74"/>
      <c r="J82" s="74"/>
      <c r="K82" s="74"/>
      <c r="L82" s="74"/>
      <c r="M82" s="74"/>
      <c r="N82" s="65"/>
    </row>
    <row r="83" spans="4:14" ht="15" x14ac:dyDescent="0.2">
      <c r="D83" s="65"/>
      <c r="E83" s="72"/>
      <c r="F83" s="72"/>
      <c r="G83" s="74"/>
      <c r="H83" s="74"/>
      <c r="I83" s="73"/>
      <c r="J83" s="73"/>
      <c r="K83" s="74"/>
      <c r="L83" s="74"/>
      <c r="M83" s="74"/>
      <c r="N83" s="65"/>
    </row>
    <row r="84" spans="4:14" x14ac:dyDescent="0.2"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</row>
    <row r="85" spans="4:14" x14ac:dyDescent="0.2"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</row>
    <row r="86" spans="4:14" x14ac:dyDescent="0.2"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</row>
    <row r="87" spans="4:14" x14ac:dyDescent="0.2"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</row>
    <row r="88" spans="4:14" x14ac:dyDescent="0.2"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</row>
    <row r="89" spans="4:14" x14ac:dyDescent="0.2"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</row>
    <row r="90" spans="4:14" x14ac:dyDescent="0.2"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</row>
    <row r="91" spans="4:14" x14ac:dyDescent="0.2"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</row>
  </sheetData>
  <sortState columnSort="1" ref="C4:J60">
    <sortCondition ref="C52:J52"/>
  </sortState>
  <pageMargins left="0.7" right="0.7" top="0.75" bottom="0.75" header="0.3" footer="0.3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5"/>
  <sheetViews>
    <sheetView workbookViewId="0">
      <selection activeCell="A2" sqref="A2"/>
    </sheetView>
  </sheetViews>
  <sheetFormatPr defaultRowHeight="12.75" x14ac:dyDescent="0.2"/>
  <cols>
    <col min="1" max="1" width="45.7109375" style="7" customWidth="1"/>
    <col min="2" max="2" width="6" style="7" customWidth="1"/>
    <col min="3" max="7" width="20.7109375" style="7" customWidth="1"/>
    <col min="8" max="16384" width="9.140625" style="7"/>
  </cols>
  <sheetData>
    <row r="2" spans="1:7" ht="15.75" x14ac:dyDescent="0.25">
      <c r="A2" s="5" t="s">
        <v>146</v>
      </c>
      <c r="B2" s="6"/>
      <c r="C2" s="5" t="s">
        <v>39</v>
      </c>
      <c r="D2" s="5"/>
    </row>
    <row r="3" spans="1:7" ht="15.75" thickBot="1" x14ac:dyDescent="0.25">
      <c r="A3" s="6"/>
      <c r="B3" s="6"/>
      <c r="C3" s="6"/>
      <c r="D3" s="6"/>
    </row>
    <row r="4" spans="1:7" ht="15.75" thickTop="1" x14ac:dyDescent="0.2">
      <c r="A4" s="8" t="s">
        <v>0</v>
      </c>
      <c r="B4" s="8"/>
      <c r="C4" s="9" t="s">
        <v>45</v>
      </c>
      <c r="D4" s="9" t="s">
        <v>57</v>
      </c>
      <c r="E4" s="9" t="s">
        <v>58</v>
      </c>
      <c r="F4" s="9" t="s">
        <v>54</v>
      </c>
      <c r="G4" s="9" t="s">
        <v>55</v>
      </c>
    </row>
    <row r="5" spans="1:7" ht="15" x14ac:dyDescent="0.2">
      <c r="A5" s="10" t="s">
        <v>1</v>
      </c>
      <c r="B5" s="11"/>
      <c r="C5" s="11" t="s">
        <v>187</v>
      </c>
      <c r="D5" s="11" t="s">
        <v>177</v>
      </c>
      <c r="E5" s="11" t="s">
        <v>93</v>
      </c>
      <c r="F5" s="11" t="s">
        <v>94</v>
      </c>
      <c r="G5" s="11" t="s">
        <v>119</v>
      </c>
    </row>
    <row r="6" spans="1:7" ht="15.75" thickBot="1" x14ac:dyDescent="0.25">
      <c r="A6" s="12"/>
      <c r="B6" s="12"/>
      <c r="C6" s="12" t="s">
        <v>78</v>
      </c>
      <c r="D6" s="12" t="s">
        <v>138</v>
      </c>
      <c r="E6" s="12"/>
      <c r="F6" s="12" t="s">
        <v>164</v>
      </c>
      <c r="G6" s="12" t="s">
        <v>116</v>
      </c>
    </row>
    <row r="7" spans="1:7" ht="15.75" thickTop="1" x14ac:dyDescent="0.2">
      <c r="A7" s="13"/>
      <c r="B7" s="13"/>
      <c r="C7" s="13"/>
      <c r="D7" s="13"/>
      <c r="E7" s="13"/>
      <c r="F7" s="13"/>
      <c r="G7" s="13"/>
    </row>
    <row r="8" spans="1:7" ht="15" x14ac:dyDescent="0.2">
      <c r="A8" s="14" t="s">
        <v>2</v>
      </c>
      <c r="B8" s="15" t="s">
        <v>3</v>
      </c>
      <c r="C8" s="3">
        <v>508500</v>
      </c>
      <c r="D8" s="3">
        <v>584900</v>
      </c>
      <c r="E8" s="3">
        <v>486900</v>
      </c>
      <c r="F8" s="3">
        <v>447900</v>
      </c>
      <c r="G8" s="3">
        <v>329900</v>
      </c>
    </row>
    <row r="9" spans="1:7" ht="15.75" thickBot="1" x14ac:dyDescent="0.25">
      <c r="A9" s="16" t="s">
        <v>4</v>
      </c>
      <c r="B9" s="17"/>
      <c r="C9" s="18">
        <f>(C52/C8)</f>
        <v>0.13189063913470994</v>
      </c>
      <c r="D9" s="18">
        <f>(D52/D8)</f>
        <v>0.13483496324157973</v>
      </c>
      <c r="E9" s="18">
        <f>(E52/E8)</f>
        <v>0.17040735263914561</v>
      </c>
      <c r="F9" s="18">
        <f>(F52/F8)</f>
        <v>0.2017373967403438</v>
      </c>
      <c r="G9" s="18">
        <f>(G52/G8)</f>
        <v>0.28123003940588059</v>
      </c>
    </row>
    <row r="10" spans="1:7" ht="15.75" thickTop="1" x14ac:dyDescent="0.2">
      <c r="A10" s="19"/>
      <c r="B10" s="19"/>
      <c r="C10" s="20"/>
      <c r="D10" s="20"/>
      <c r="E10" s="20"/>
      <c r="F10" s="20"/>
      <c r="G10" s="20"/>
    </row>
    <row r="11" spans="1:7" ht="15" x14ac:dyDescent="0.2">
      <c r="A11" s="21" t="s">
        <v>5</v>
      </c>
      <c r="B11" s="15" t="s">
        <v>3</v>
      </c>
      <c r="C11" s="35">
        <v>589.12</v>
      </c>
      <c r="D11" s="56">
        <v>667.29</v>
      </c>
      <c r="E11" s="20">
        <v>308.10000000000002</v>
      </c>
      <c r="F11" s="3">
        <v>363.66</v>
      </c>
      <c r="G11" s="20">
        <v>292.83999999999997</v>
      </c>
    </row>
    <row r="12" spans="1:7" ht="15" x14ac:dyDescent="0.2">
      <c r="A12" s="21" t="s">
        <v>6</v>
      </c>
      <c r="B12" s="15" t="s">
        <v>3</v>
      </c>
      <c r="C12" s="3">
        <v>254.06</v>
      </c>
      <c r="D12" s="56">
        <v>153.07</v>
      </c>
      <c r="E12" s="3">
        <v>282.18</v>
      </c>
      <c r="F12" s="3">
        <v>156.18</v>
      </c>
      <c r="G12" s="3">
        <v>286.68</v>
      </c>
    </row>
    <row r="13" spans="1:7" ht="15" x14ac:dyDescent="0.2">
      <c r="A13" s="21" t="s">
        <v>40</v>
      </c>
      <c r="B13" s="15" t="s">
        <v>3</v>
      </c>
      <c r="C13" s="3">
        <v>262.8</v>
      </c>
      <c r="D13" s="56">
        <v>776.38</v>
      </c>
      <c r="E13" s="3">
        <v>233.91</v>
      </c>
      <c r="F13" s="3">
        <v>189.24</v>
      </c>
      <c r="G13" s="3">
        <v>397.67</v>
      </c>
    </row>
    <row r="14" spans="1:7" ht="15" x14ac:dyDescent="0.2">
      <c r="A14" s="21" t="s">
        <v>7</v>
      </c>
      <c r="B14" s="15" t="s">
        <v>3</v>
      </c>
      <c r="C14" s="3" t="s">
        <v>127</v>
      </c>
      <c r="D14" s="56" t="s">
        <v>127</v>
      </c>
      <c r="E14" s="3" t="s">
        <v>127</v>
      </c>
      <c r="F14" s="3" t="s">
        <v>127</v>
      </c>
      <c r="G14" s="3" t="s">
        <v>127</v>
      </c>
    </row>
    <row r="15" spans="1:7" ht="15" x14ac:dyDescent="0.2">
      <c r="A15" s="21" t="s">
        <v>73</v>
      </c>
      <c r="B15" s="15" t="s">
        <v>3</v>
      </c>
      <c r="C15" s="3">
        <v>503.32</v>
      </c>
      <c r="D15" s="56">
        <v>364.62</v>
      </c>
      <c r="E15" s="3">
        <v>533.91</v>
      </c>
      <c r="F15" s="3">
        <v>412.68</v>
      </c>
      <c r="G15" s="3">
        <v>322.62</v>
      </c>
    </row>
    <row r="16" spans="1:7" ht="15" x14ac:dyDescent="0.2">
      <c r="A16" s="21" t="s">
        <v>8</v>
      </c>
      <c r="B16" s="15" t="s">
        <v>3</v>
      </c>
      <c r="C16" s="3">
        <v>259.16000000000003</v>
      </c>
      <c r="D16" s="56">
        <v>283.45999999999998</v>
      </c>
      <c r="E16" s="3">
        <v>58.69</v>
      </c>
      <c r="F16" s="3">
        <v>118.81</v>
      </c>
      <c r="G16" s="3">
        <v>184.68</v>
      </c>
    </row>
    <row r="17" spans="1:7" ht="15" x14ac:dyDescent="0.2">
      <c r="A17" s="21" t="s">
        <v>9</v>
      </c>
      <c r="B17" s="15" t="s">
        <v>3</v>
      </c>
      <c r="C17" s="3">
        <v>242.95</v>
      </c>
      <c r="D17" s="56">
        <v>205.2</v>
      </c>
      <c r="E17" s="3">
        <v>35.89</v>
      </c>
      <c r="F17" s="3">
        <v>169.65</v>
      </c>
      <c r="G17" s="3">
        <v>161.41999999999999</v>
      </c>
    </row>
    <row r="18" spans="1:7" ht="15" x14ac:dyDescent="0.2">
      <c r="A18" s="21" t="s">
        <v>10</v>
      </c>
      <c r="B18" s="15" t="s">
        <v>3</v>
      </c>
      <c r="C18" s="3">
        <v>1260.6500000000001</v>
      </c>
      <c r="D18" s="56">
        <v>459.44</v>
      </c>
      <c r="E18" s="3">
        <v>1424.67</v>
      </c>
      <c r="F18" s="3">
        <v>1429.56</v>
      </c>
      <c r="G18" s="3">
        <v>605.30999999999995</v>
      </c>
    </row>
    <row r="19" spans="1:7" ht="15.75" thickBot="1" x14ac:dyDescent="0.25">
      <c r="A19" s="22" t="s">
        <v>11</v>
      </c>
      <c r="B19" s="23" t="s">
        <v>3</v>
      </c>
      <c r="C19" s="37">
        <v>1037.49</v>
      </c>
      <c r="D19" s="54">
        <v>1638.19</v>
      </c>
      <c r="E19" s="79">
        <v>1174.58</v>
      </c>
      <c r="F19" s="37">
        <v>1671.62</v>
      </c>
      <c r="G19" s="53">
        <v>705.52</v>
      </c>
    </row>
    <row r="20" spans="1:7" ht="15.75" thickBot="1" x14ac:dyDescent="0.25">
      <c r="A20" s="24" t="s">
        <v>12</v>
      </c>
      <c r="B20" s="25" t="s">
        <v>3</v>
      </c>
      <c r="C20" s="4">
        <f>SUM(C11:C19)</f>
        <v>4409.55</v>
      </c>
      <c r="D20" s="4">
        <f>SUM(D11:D19)</f>
        <v>4547.6499999999996</v>
      </c>
      <c r="E20" s="4">
        <f>SUM(E11:E19)</f>
        <v>4051.9300000000003</v>
      </c>
      <c r="F20" s="4">
        <f>SUM(F11:F19)</f>
        <v>4511.3999999999996</v>
      </c>
      <c r="G20" s="4">
        <f>SUM(G11:G19)</f>
        <v>2956.7400000000002</v>
      </c>
    </row>
    <row r="21" spans="1:7" ht="15" x14ac:dyDescent="0.2">
      <c r="A21" s="26"/>
      <c r="B21" s="13"/>
      <c r="C21" s="27"/>
      <c r="D21" s="27"/>
      <c r="E21" s="27"/>
      <c r="F21" s="27"/>
      <c r="G21" s="27"/>
    </row>
    <row r="22" spans="1:7" ht="15" x14ac:dyDescent="0.2">
      <c r="A22" s="21" t="s">
        <v>17</v>
      </c>
      <c r="B22" s="15" t="s">
        <v>3</v>
      </c>
      <c r="C22" s="49">
        <v>1416.74</v>
      </c>
      <c r="D22" s="57">
        <v>2028.02</v>
      </c>
      <c r="E22" s="49">
        <v>893.73</v>
      </c>
      <c r="F22" s="49">
        <v>1063.6199999999999</v>
      </c>
      <c r="G22" s="41">
        <v>1363.49</v>
      </c>
    </row>
    <row r="23" spans="1:7" ht="15" x14ac:dyDescent="0.2">
      <c r="A23" s="21" t="s">
        <v>16</v>
      </c>
      <c r="B23" s="15" t="s">
        <v>3</v>
      </c>
      <c r="C23" s="3">
        <v>1516.74</v>
      </c>
      <c r="D23" s="56">
        <v>4158.51</v>
      </c>
      <c r="E23" s="3">
        <v>918.77</v>
      </c>
      <c r="F23" s="3">
        <v>1569.78</v>
      </c>
      <c r="G23" s="3">
        <v>983.22</v>
      </c>
    </row>
    <row r="24" spans="1:7" ht="15" x14ac:dyDescent="0.2">
      <c r="A24" s="21" t="s">
        <v>32</v>
      </c>
      <c r="B24" s="15" t="s">
        <v>3</v>
      </c>
      <c r="C24" s="38">
        <v>1435.72</v>
      </c>
      <c r="D24" s="55">
        <v>2748.04</v>
      </c>
      <c r="E24" s="38">
        <v>501.84</v>
      </c>
      <c r="F24" s="38">
        <v>1761.64</v>
      </c>
      <c r="G24" s="51">
        <v>1460.03</v>
      </c>
    </row>
    <row r="25" spans="1:7" ht="15" x14ac:dyDescent="0.2">
      <c r="A25" s="21" t="s">
        <v>13</v>
      </c>
      <c r="B25" s="15" t="s">
        <v>3</v>
      </c>
      <c r="C25" s="3">
        <v>982.73</v>
      </c>
      <c r="D25" s="56">
        <v>2538.48</v>
      </c>
      <c r="E25" s="3">
        <v>1304.75</v>
      </c>
      <c r="F25" s="3">
        <v>1220.94</v>
      </c>
      <c r="G25" s="3">
        <v>1073.94</v>
      </c>
    </row>
    <row r="26" spans="1:7" ht="15" x14ac:dyDescent="0.2">
      <c r="A26" s="21" t="s">
        <v>14</v>
      </c>
      <c r="B26" s="15" t="s">
        <v>3</v>
      </c>
      <c r="C26" s="3">
        <v>853.79</v>
      </c>
      <c r="D26" s="56">
        <v>1248.22</v>
      </c>
      <c r="E26" s="3">
        <v>876.97</v>
      </c>
      <c r="F26" s="3">
        <v>1174.3399999999999</v>
      </c>
      <c r="G26" s="3">
        <v>952.33</v>
      </c>
    </row>
    <row r="27" spans="1:7" ht="15" x14ac:dyDescent="0.2">
      <c r="A27" s="21" t="s">
        <v>18</v>
      </c>
      <c r="B27" s="15" t="s">
        <v>3</v>
      </c>
      <c r="C27" s="3" t="s">
        <v>78</v>
      </c>
      <c r="D27" s="56" t="s">
        <v>78</v>
      </c>
      <c r="E27" s="3">
        <v>1176</v>
      </c>
      <c r="F27" s="3" t="s">
        <v>78</v>
      </c>
      <c r="G27" s="3">
        <v>3989.26</v>
      </c>
    </row>
    <row r="28" spans="1:7" ht="15" x14ac:dyDescent="0.2">
      <c r="A28" s="21" t="s">
        <v>19</v>
      </c>
      <c r="B28" s="15" t="s">
        <v>3</v>
      </c>
      <c r="C28" s="3" t="s">
        <v>78</v>
      </c>
      <c r="D28" s="56" t="s">
        <v>78</v>
      </c>
      <c r="E28" s="3">
        <v>1696.59</v>
      </c>
      <c r="F28" s="3" t="s">
        <v>78</v>
      </c>
      <c r="G28" s="3">
        <v>4723.0200000000004</v>
      </c>
    </row>
    <row r="29" spans="1:7" ht="15" x14ac:dyDescent="0.2">
      <c r="A29" s="21" t="s">
        <v>42</v>
      </c>
      <c r="B29" s="15" t="s">
        <v>3</v>
      </c>
      <c r="C29" s="3" t="s">
        <v>78</v>
      </c>
      <c r="D29" s="56" t="s">
        <v>78</v>
      </c>
      <c r="E29" s="3">
        <v>5358.93</v>
      </c>
      <c r="F29" s="3" t="s">
        <v>78</v>
      </c>
      <c r="G29" s="3">
        <v>2111.79</v>
      </c>
    </row>
    <row r="30" spans="1:7" ht="15.75" thickBot="1" x14ac:dyDescent="0.25">
      <c r="A30" s="21" t="s">
        <v>15</v>
      </c>
      <c r="B30" s="15" t="s">
        <v>3</v>
      </c>
      <c r="C30" s="3">
        <v>1706.04</v>
      </c>
      <c r="D30" s="56">
        <v>450.3</v>
      </c>
      <c r="E30" s="3">
        <v>486.39</v>
      </c>
      <c r="F30" s="1">
        <v>876.75</v>
      </c>
      <c r="G30" s="3">
        <v>630.15</v>
      </c>
    </row>
    <row r="31" spans="1:7" ht="15.75" thickBot="1" x14ac:dyDescent="0.25">
      <c r="A31" s="24" t="s">
        <v>21</v>
      </c>
      <c r="B31" s="25" t="s">
        <v>3</v>
      </c>
      <c r="C31" s="4">
        <f>SUM(C22:C30)</f>
        <v>7911.76</v>
      </c>
      <c r="D31" s="4">
        <f>SUM(D22:D30)</f>
        <v>13171.569999999998</v>
      </c>
      <c r="E31" s="4">
        <f>SUM(E22:E30)</f>
        <v>13213.970000000001</v>
      </c>
      <c r="F31" s="4">
        <f>SUM(F22:F30)</f>
        <v>7667.07</v>
      </c>
      <c r="G31" s="4">
        <f>SUM(G22:G30)</f>
        <v>17287.230000000003</v>
      </c>
    </row>
    <row r="32" spans="1:7" ht="15" x14ac:dyDescent="0.2">
      <c r="A32" s="19"/>
      <c r="B32" s="11"/>
      <c r="C32" s="20"/>
      <c r="D32" s="20"/>
      <c r="E32" s="20"/>
      <c r="F32" s="20"/>
      <c r="G32" s="20"/>
    </row>
    <row r="33" spans="1:7" ht="15" x14ac:dyDescent="0.2">
      <c r="A33" s="21" t="s">
        <v>24</v>
      </c>
      <c r="B33" s="11" t="s">
        <v>3</v>
      </c>
      <c r="C33" s="20">
        <v>3768.24</v>
      </c>
      <c r="D33" s="59">
        <v>3257.07</v>
      </c>
      <c r="E33" s="20">
        <v>3608.24</v>
      </c>
      <c r="F33" s="20">
        <v>5630.03</v>
      </c>
      <c r="G33" s="20">
        <v>8440.9599999999991</v>
      </c>
    </row>
    <row r="34" spans="1:7" ht="15" x14ac:dyDescent="0.2">
      <c r="A34" s="21" t="s">
        <v>22</v>
      </c>
      <c r="B34" s="15" t="s">
        <v>3</v>
      </c>
      <c r="C34" s="3">
        <v>1531.29</v>
      </c>
      <c r="D34" s="56">
        <v>4327.9799999999996</v>
      </c>
      <c r="E34" s="3">
        <v>1254.06</v>
      </c>
      <c r="F34" s="3">
        <v>5318.65</v>
      </c>
      <c r="G34" s="3">
        <v>5053.1899999999996</v>
      </c>
    </row>
    <row r="35" spans="1:7" ht="15" x14ac:dyDescent="0.2">
      <c r="A35" s="21" t="s">
        <v>25</v>
      </c>
      <c r="B35" s="15" t="s">
        <v>3</v>
      </c>
      <c r="C35" s="3">
        <v>3683.19</v>
      </c>
      <c r="D35" s="56">
        <v>5450.2</v>
      </c>
      <c r="E35" s="3">
        <v>4898.5600000000004</v>
      </c>
      <c r="F35" s="3">
        <v>4555.4399999999996</v>
      </c>
      <c r="G35" s="3">
        <v>6981.23</v>
      </c>
    </row>
    <row r="36" spans="1:7" ht="15" x14ac:dyDescent="0.2">
      <c r="A36" s="21" t="s">
        <v>33</v>
      </c>
      <c r="B36" s="15" t="s">
        <v>3</v>
      </c>
      <c r="C36" s="3">
        <v>1429.38</v>
      </c>
      <c r="D36" s="56">
        <v>4092.02</v>
      </c>
      <c r="E36" s="3">
        <v>2453.52</v>
      </c>
      <c r="F36" s="3">
        <v>1064.76</v>
      </c>
      <c r="G36" s="3">
        <v>2702.54</v>
      </c>
    </row>
    <row r="37" spans="1:7" ht="15" x14ac:dyDescent="0.2">
      <c r="A37" s="21" t="s">
        <v>28</v>
      </c>
      <c r="B37" s="15" t="s">
        <v>3</v>
      </c>
      <c r="C37" s="3">
        <v>2186.54</v>
      </c>
      <c r="D37" s="56">
        <v>2142.81</v>
      </c>
      <c r="E37" s="3">
        <v>4240.63</v>
      </c>
      <c r="F37" s="3">
        <v>3923.17</v>
      </c>
      <c r="G37" s="3">
        <v>2052</v>
      </c>
    </row>
    <row r="38" spans="1:7" ht="15" x14ac:dyDescent="0.2">
      <c r="A38" s="21" t="s">
        <v>41</v>
      </c>
      <c r="B38" s="15" t="s">
        <v>3</v>
      </c>
      <c r="C38" s="3">
        <v>3190.15</v>
      </c>
      <c r="D38" s="56">
        <v>3232.08</v>
      </c>
      <c r="E38" s="3">
        <v>2340.84</v>
      </c>
      <c r="F38" s="3">
        <v>4450.05</v>
      </c>
      <c r="G38" s="3">
        <v>6755.65</v>
      </c>
    </row>
    <row r="39" spans="1:7" ht="15" x14ac:dyDescent="0.2">
      <c r="A39" s="22" t="s">
        <v>29</v>
      </c>
      <c r="B39" s="15" t="s">
        <v>3</v>
      </c>
      <c r="C39" s="3">
        <v>3899.31</v>
      </c>
      <c r="D39" s="56">
        <v>863.24</v>
      </c>
      <c r="E39" s="3">
        <v>2545.02</v>
      </c>
      <c r="F39" s="3">
        <v>3512.64</v>
      </c>
      <c r="G39" s="3">
        <v>4458.59</v>
      </c>
    </row>
    <row r="40" spans="1:7" ht="15" x14ac:dyDescent="0.2">
      <c r="A40" s="22" t="s">
        <v>43</v>
      </c>
      <c r="B40" s="15" t="s">
        <v>3</v>
      </c>
      <c r="C40" s="3">
        <v>3041.88</v>
      </c>
      <c r="D40" s="56">
        <v>3157.87</v>
      </c>
      <c r="E40" s="3">
        <v>7895.22</v>
      </c>
      <c r="F40" s="3">
        <v>4190.79</v>
      </c>
      <c r="G40" s="3">
        <v>4863.79</v>
      </c>
    </row>
    <row r="41" spans="1:7" ht="15" x14ac:dyDescent="0.2">
      <c r="A41" s="21" t="s">
        <v>20</v>
      </c>
      <c r="B41" s="15" t="s">
        <v>3</v>
      </c>
      <c r="C41" s="3">
        <v>3861.45</v>
      </c>
      <c r="D41" s="56">
        <v>3860.46</v>
      </c>
      <c r="E41" s="3">
        <v>4953.6899999999996</v>
      </c>
      <c r="F41" s="3">
        <v>4542.8999999999996</v>
      </c>
      <c r="G41" s="3">
        <v>4271.55</v>
      </c>
    </row>
    <row r="42" spans="1:7" ht="15" x14ac:dyDescent="0.2">
      <c r="A42" s="21" t="s">
        <v>27</v>
      </c>
      <c r="B42" s="15" t="s">
        <v>3</v>
      </c>
      <c r="C42" s="3">
        <v>4778.2</v>
      </c>
      <c r="D42" s="56">
        <v>3875.13</v>
      </c>
      <c r="E42" s="3">
        <v>4358</v>
      </c>
      <c r="F42" s="3">
        <v>7296</v>
      </c>
      <c r="G42" s="3">
        <v>5333.02</v>
      </c>
    </row>
    <row r="43" spans="1:7" ht="15" x14ac:dyDescent="0.2">
      <c r="A43" s="21" t="s">
        <v>34</v>
      </c>
      <c r="B43" s="15" t="s">
        <v>3</v>
      </c>
      <c r="C43" s="3">
        <v>3685.53</v>
      </c>
      <c r="D43" s="56">
        <v>3178.89</v>
      </c>
      <c r="E43" s="3">
        <v>4288.5</v>
      </c>
      <c r="F43" s="3">
        <v>5638.44</v>
      </c>
      <c r="G43" s="3">
        <v>4010.57</v>
      </c>
    </row>
    <row r="44" spans="1:7" ht="15" x14ac:dyDescent="0.2">
      <c r="A44" s="21" t="s">
        <v>35</v>
      </c>
      <c r="B44" s="15" t="s">
        <v>3</v>
      </c>
      <c r="C44" s="3">
        <v>630.21</v>
      </c>
      <c r="D44" s="56">
        <v>443.54</v>
      </c>
      <c r="E44" s="3">
        <v>1044.56</v>
      </c>
      <c r="F44" s="3">
        <v>432.06</v>
      </c>
      <c r="G44" s="3">
        <v>375.84</v>
      </c>
    </row>
    <row r="45" spans="1:7" ht="15" x14ac:dyDescent="0.2">
      <c r="A45" s="21" t="s">
        <v>23</v>
      </c>
      <c r="B45" s="15" t="s">
        <v>3</v>
      </c>
      <c r="C45" s="3">
        <v>5336.85</v>
      </c>
      <c r="D45" s="56">
        <v>9114.2999999999993</v>
      </c>
      <c r="E45" s="3">
        <v>7789.61</v>
      </c>
      <c r="F45" s="3">
        <v>3736.08</v>
      </c>
      <c r="G45" s="3">
        <v>3937.97</v>
      </c>
    </row>
    <row r="46" spans="1:7" ht="15" x14ac:dyDescent="0.2">
      <c r="A46" s="21" t="s">
        <v>36</v>
      </c>
      <c r="B46" s="15" t="s">
        <v>3</v>
      </c>
      <c r="C46" s="3">
        <v>2685.16</v>
      </c>
      <c r="D46" s="56">
        <v>2631.45</v>
      </c>
      <c r="E46" s="3">
        <v>4414.62</v>
      </c>
      <c r="F46" s="3">
        <v>13978.68</v>
      </c>
      <c r="G46" s="3">
        <v>4152.3100000000004</v>
      </c>
    </row>
    <row r="47" spans="1:7" ht="15" x14ac:dyDescent="0.2">
      <c r="A47" s="21" t="s">
        <v>26</v>
      </c>
      <c r="B47" s="15" t="s">
        <v>3</v>
      </c>
      <c r="C47" s="3">
        <v>5485.4</v>
      </c>
      <c r="D47" s="56">
        <v>3414.3</v>
      </c>
      <c r="E47" s="3">
        <v>4716.07</v>
      </c>
      <c r="F47" s="3">
        <v>5437.8</v>
      </c>
      <c r="G47" s="3">
        <v>5236.49</v>
      </c>
    </row>
    <row r="48" spans="1:7" ht="15" x14ac:dyDescent="0.2">
      <c r="A48" s="21" t="s">
        <v>37</v>
      </c>
      <c r="B48" s="15" t="s">
        <v>3</v>
      </c>
      <c r="C48" s="3">
        <v>1296.02</v>
      </c>
      <c r="D48" s="56">
        <v>1270.0999999999999</v>
      </c>
      <c r="E48" s="3">
        <v>1572.13</v>
      </c>
      <c r="F48" s="3">
        <v>2948.04</v>
      </c>
      <c r="G48" s="3">
        <v>2903.96</v>
      </c>
    </row>
    <row r="49" spans="1:7" ht="15.75" thickBot="1" x14ac:dyDescent="0.25">
      <c r="A49" s="22" t="s">
        <v>38</v>
      </c>
      <c r="B49" s="23" t="s">
        <v>3</v>
      </c>
      <c r="C49" s="1">
        <v>4256.28</v>
      </c>
      <c r="D49" s="58">
        <v>6834.31</v>
      </c>
      <c r="E49" s="1">
        <v>3332.17</v>
      </c>
      <c r="F49" s="1">
        <v>1524.18</v>
      </c>
      <c r="G49" s="1">
        <v>1004.16</v>
      </c>
    </row>
    <row r="50" spans="1:7" ht="15.75" thickBot="1" x14ac:dyDescent="0.25">
      <c r="A50" s="28" t="s">
        <v>30</v>
      </c>
      <c r="B50" s="25" t="s">
        <v>3</v>
      </c>
      <c r="C50" s="4">
        <f>SUM(C33:C49)</f>
        <v>54745.08</v>
      </c>
      <c r="D50" s="4">
        <f>SUM(D33:D49)</f>
        <v>61145.749999999993</v>
      </c>
      <c r="E50" s="4">
        <f>SUM(E33:E49)</f>
        <v>65705.440000000002</v>
      </c>
      <c r="F50" s="4">
        <f>SUM(F33:F49)</f>
        <v>78179.709999999992</v>
      </c>
      <c r="G50" s="4">
        <f>SUM(G33:G49)</f>
        <v>72533.820000000007</v>
      </c>
    </row>
    <row r="51" spans="1:7" ht="15.75" thickBot="1" x14ac:dyDescent="0.25">
      <c r="A51" s="29"/>
      <c r="B51" s="13"/>
      <c r="C51" s="27"/>
      <c r="D51" s="27"/>
      <c r="E51" s="27"/>
      <c r="F51" s="27"/>
      <c r="G51" s="27"/>
    </row>
    <row r="52" spans="1:7" ht="16.5" thickTop="1" thickBot="1" x14ac:dyDescent="0.25">
      <c r="A52" s="30" t="s">
        <v>31</v>
      </c>
      <c r="B52" s="31" t="s">
        <v>3</v>
      </c>
      <c r="C52" s="32">
        <f>SUM(C20+C31+C50)</f>
        <v>67066.39</v>
      </c>
      <c r="D52" s="32">
        <f>SUM(D20+D31+D50)</f>
        <v>78864.969999999987</v>
      </c>
      <c r="E52" s="32">
        <f>SUM(E20+E31+E50)</f>
        <v>82971.34</v>
      </c>
      <c r="F52" s="32">
        <f>SUM(F20+F31+F50)</f>
        <v>90358.18</v>
      </c>
      <c r="G52" s="32">
        <f>SUM(G20+G31+G50)</f>
        <v>92777.790000000008</v>
      </c>
    </row>
    <row r="53" spans="1:7" ht="15.75" thickTop="1" x14ac:dyDescent="0.2">
      <c r="A53" s="34"/>
      <c r="B53" s="34"/>
      <c r="C53" s="2"/>
      <c r="D53" s="2"/>
      <c r="E53" s="2"/>
      <c r="F53" s="2"/>
      <c r="G53" s="2"/>
    </row>
    <row r="54" spans="1:7" ht="15" x14ac:dyDescent="0.2">
      <c r="A54" s="34"/>
      <c r="B54" s="34"/>
      <c r="C54" s="39" t="s">
        <v>46</v>
      </c>
      <c r="D54" s="39" t="s">
        <v>46</v>
      </c>
      <c r="E54" s="39" t="s">
        <v>46</v>
      </c>
      <c r="F54" s="39" t="s">
        <v>46</v>
      </c>
      <c r="G54" s="48" t="s">
        <v>68</v>
      </c>
    </row>
    <row r="55" spans="1:7" ht="15" x14ac:dyDescent="0.2">
      <c r="A55" s="34"/>
      <c r="B55" s="34"/>
      <c r="C55" s="50" t="s">
        <v>69</v>
      </c>
      <c r="D55" s="50" t="s">
        <v>69</v>
      </c>
      <c r="E55" s="50" t="s">
        <v>69</v>
      </c>
      <c r="F55" s="50" t="s">
        <v>69</v>
      </c>
      <c r="G55" s="42" t="s">
        <v>48</v>
      </c>
    </row>
    <row r="56" spans="1:7" ht="15" x14ac:dyDescent="0.2">
      <c r="A56" s="34"/>
      <c r="B56" s="34"/>
      <c r="C56" s="40" t="s">
        <v>47</v>
      </c>
      <c r="D56" s="40" t="s">
        <v>47</v>
      </c>
      <c r="E56" s="40" t="s">
        <v>47</v>
      </c>
      <c r="F56" s="40" t="s">
        <v>47</v>
      </c>
      <c r="G56" s="52" t="s">
        <v>70</v>
      </c>
    </row>
    <row r="57" spans="1:7" ht="15" x14ac:dyDescent="0.2">
      <c r="A57" s="34"/>
      <c r="B57" s="34"/>
      <c r="C57" s="36"/>
      <c r="D57" s="36"/>
      <c r="E57" s="36"/>
      <c r="F57" s="36"/>
      <c r="G57" s="2"/>
    </row>
    <row r="58" spans="1:7" ht="15" x14ac:dyDescent="0.2">
      <c r="A58" s="34"/>
      <c r="B58" s="34"/>
      <c r="C58" s="34"/>
      <c r="D58" s="6"/>
      <c r="E58" s="34"/>
      <c r="F58" s="36"/>
      <c r="G58" s="34"/>
    </row>
    <row r="59" spans="1:7" ht="15" x14ac:dyDescent="0.2">
      <c r="A59" s="34"/>
      <c r="C59" s="33"/>
      <c r="D59" s="33"/>
    </row>
    <row r="60" spans="1:7" ht="15" x14ac:dyDescent="0.2">
      <c r="A60" s="34"/>
      <c r="C60" s="33"/>
      <c r="D60" s="33"/>
    </row>
    <row r="61" spans="1:7" ht="15" x14ac:dyDescent="0.2">
      <c r="A61" s="34"/>
      <c r="C61" s="33"/>
      <c r="D61" s="33"/>
    </row>
    <row r="62" spans="1:7" ht="15" x14ac:dyDescent="0.2">
      <c r="A62" s="34"/>
      <c r="C62" s="33"/>
      <c r="D62" s="33"/>
    </row>
    <row r="63" spans="1:7" ht="15" x14ac:dyDescent="0.2">
      <c r="A63" s="34"/>
      <c r="C63" s="33"/>
      <c r="D63" s="33"/>
    </row>
    <row r="64" spans="1:7" ht="15" x14ac:dyDescent="0.2">
      <c r="A64" s="34"/>
      <c r="C64" s="33"/>
      <c r="D64" s="33"/>
    </row>
    <row r="65" spans="1:1" ht="15" x14ac:dyDescent="0.2">
      <c r="A65" s="34"/>
    </row>
  </sheetData>
  <sortState columnSort="1" ref="C4:G58">
    <sortCondition ref="C52:G52"/>
  </sortState>
  <phoneticPr fontId="5" type="noConversion"/>
  <pageMargins left="0.75" right="0.75" top="1" bottom="1" header="0.5" footer="0.5"/>
  <pageSetup paperSize="9" scale="5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5"/>
  <sheetViews>
    <sheetView topLeftCell="A28" workbookViewId="0">
      <selection activeCell="A2" sqref="A2"/>
    </sheetView>
  </sheetViews>
  <sheetFormatPr defaultRowHeight="12.75" x14ac:dyDescent="0.2"/>
  <cols>
    <col min="1" max="1" width="45.7109375" style="7" customWidth="1"/>
    <col min="2" max="2" width="6" style="7" customWidth="1"/>
    <col min="3" max="9" width="20.7109375" style="7" customWidth="1"/>
    <col min="10" max="16384" width="9.140625" style="7"/>
  </cols>
  <sheetData>
    <row r="2" spans="1:9" ht="15.75" x14ac:dyDescent="0.25">
      <c r="A2" s="5" t="s">
        <v>146</v>
      </c>
      <c r="B2" s="6"/>
      <c r="C2" s="5" t="s">
        <v>74</v>
      </c>
      <c r="D2" s="5"/>
      <c r="E2" s="5"/>
    </row>
    <row r="3" spans="1:9" ht="15.75" thickBot="1" x14ac:dyDescent="0.25">
      <c r="A3" s="6"/>
      <c r="B3" s="6"/>
      <c r="C3" s="6"/>
      <c r="D3" s="6"/>
      <c r="E3" s="6"/>
    </row>
    <row r="4" spans="1:9" ht="15.75" thickTop="1" x14ac:dyDescent="0.2">
      <c r="A4" s="8" t="s">
        <v>0</v>
      </c>
      <c r="B4" s="8"/>
      <c r="C4" s="9" t="s">
        <v>57</v>
      </c>
      <c r="D4" s="9" t="s">
        <v>57</v>
      </c>
      <c r="E4" s="9" t="s">
        <v>45</v>
      </c>
      <c r="F4" s="9" t="s">
        <v>58</v>
      </c>
      <c r="G4" s="9" t="s">
        <v>179</v>
      </c>
      <c r="H4" s="9" t="s">
        <v>54</v>
      </c>
      <c r="I4" s="9" t="s">
        <v>56</v>
      </c>
    </row>
    <row r="5" spans="1:9" ht="15" x14ac:dyDescent="0.2">
      <c r="A5" s="10" t="s">
        <v>1</v>
      </c>
      <c r="B5" s="11"/>
      <c r="C5" s="11" t="s">
        <v>134</v>
      </c>
      <c r="D5" s="11" t="s">
        <v>75</v>
      </c>
      <c r="E5" s="11" t="s">
        <v>171</v>
      </c>
      <c r="F5" s="11" t="s">
        <v>76</v>
      </c>
      <c r="G5" s="11" t="s">
        <v>182</v>
      </c>
      <c r="H5" s="11" t="s">
        <v>113</v>
      </c>
      <c r="I5" s="11" t="s">
        <v>103</v>
      </c>
    </row>
    <row r="6" spans="1:9" ht="15.75" thickBot="1" x14ac:dyDescent="0.25">
      <c r="A6" s="12"/>
      <c r="B6" s="12"/>
      <c r="C6" s="12"/>
      <c r="D6" s="12"/>
      <c r="E6" s="12" t="s">
        <v>194</v>
      </c>
      <c r="F6" s="12"/>
      <c r="G6" s="12" t="s">
        <v>183</v>
      </c>
      <c r="H6" s="12" t="s">
        <v>165</v>
      </c>
      <c r="I6" s="12"/>
    </row>
    <row r="7" spans="1:9" ht="15.75" thickTop="1" x14ac:dyDescent="0.2">
      <c r="A7" s="13"/>
      <c r="B7" s="13"/>
      <c r="C7" s="13"/>
      <c r="D7" s="13"/>
      <c r="E7" s="13"/>
      <c r="F7" s="13"/>
      <c r="G7" s="13"/>
      <c r="H7" s="13"/>
      <c r="I7" s="13"/>
    </row>
    <row r="8" spans="1:9" ht="15" x14ac:dyDescent="0.2">
      <c r="A8" s="14" t="s">
        <v>2</v>
      </c>
      <c r="B8" s="15" t="s">
        <v>3</v>
      </c>
      <c r="C8" s="3">
        <v>159900</v>
      </c>
      <c r="D8" s="3">
        <v>199900</v>
      </c>
      <c r="E8" s="3">
        <v>272100</v>
      </c>
      <c r="F8" s="3">
        <v>236500</v>
      </c>
      <c r="G8" s="3">
        <v>223995</v>
      </c>
      <c r="H8" s="3">
        <v>272900</v>
      </c>
      <c r="I8" s="3">
        <v>304800</v>
      </c>
    </row>
    <row r="9" spans="1:9" ht="15.75" thickBot="1" x14ac:dyDescent="0.25">
      <c r="A9" s="16" t="s">
        <v>4</v>
      </c>
      <c r="B9" s="17"/>
      <c r="C9" s="18">
        <f t="shared" ref="C9:I9" si="0">(C52/C8)</f>
        <v>0.33257567229518453</v>
      </c>
      <c r="D9" s="18">
        <f t="shared" si="0"/>
        <v>0.28787418709354673</v>
      </c>
      <c r="E9" s="18">
        <f t="shared" si="0"/>
        <v>0.24195086365306873</v>
      </c>
      <c r="F9" s="18">
        <f t="shared" si="0"/>
        <v>0.30620097251585621</v>
      </c>
      <c r="G9" s="18">
        <f t="shared" si="0"/>
        <v>0.32617991473023955</v>
      </c>
      <c r="H9" s="18">
        <f t="shared" si="0"/>
        <v>0.36590784170025648</v>
      </c>
      <c r="I9" s="18">
        <f t="shared" si="0"/>
        <v>0.45916889763779523</v>
      </c>
    </row>
    <row r="10" spans="1:9" ht="15.75" thickTop="1" x14ac:dyDescent="0.2">
      <c r="A10" s="19"/>
      <c r="B10" s="19"/>
      <c r="C10" s="20"/>
      <c r="D10" s="20"/>
      <c r="E10" s="20"/>
      <c r="F10" s="20"/>
      <c r="G10" s="20"/>
      <c r="H10" s="20"/>
      <c r="I10" s="20"/>
    </row>
    <row r="11" spans="1:9" ht="15" x14ac:dyDescent="0.2">
      <c r="A11" s="21" t="s">
        <v>5</v>
      </c>
      <c r="B11" s="15" t="s">
        <v>3</v>
      </c>
      <c r="C11" s="3">
        <v>227.49</v>
      </c>
      <c r="D11" s="56">
        <v>488.16</v>
      </c>
      <c r="E11" s="3">
        <v>589.12</v>
      </c>
      <c r="F11" s="20">
        <v>290.14</v>
      </c>
      <c r="G11" s="63">
        <v>400</v>
      </c>
      <c r="H11" s="3">
        <v>363.66</v>
      </c>
      <c r="I11" s="63">
        <v>513</v>
      </c>
    </row>
    <row r="12" spans="1:9" ht="15" x14ac:dyDescent="0.2">
      <c r="A12" s="21" t="s">
        <v>6</v>
      </c>
      <c r="B12" s="15" t="s">
        <v>3</v>
      </c>
      <c r="C12" s="3">
        <v>105.34</v>
      </c>
      <c r="D12" s="56">
        <v>180.74</v>
      </c>
      <c r="E12" s="3">
        <v>254.06</v>
      </c>
      <c r="F12" s="3">
        <v>100.14</v>
      </c>
      <c r="G12" s="63">
        <v>135</v>
      </c>
      <c r="H12" s="56">
        <v>156.18</v>
      </c>
      <c r="I12" s="63">
        <v>202.92</v>
      </c>
    </row>
    <row r="13" spans="1:9" ht="15" x14ac:dyDescent="0.2">
      <c r="A13" s="21" t="s">
        <v>40</v>
      </c>
      <c r="B13" s="15" t="s">
        <v>3</v>
      </c>
      <c r="C13" s="3">
        <v>121.19</v>
      </c>
      <c r="D13" s="56" t="s">
        <v>127</v>
      </c>
      <c r="E13" s="3">
        <v>1118.6400000000001</v>
      </c>
      <c r="F13" s="3">
        <v>233.91</v>
      </c>
      <c r="G13" s="56">
        <v>250</v>
      </c>
      <c r="H13" s="56">
        <v>189.24</v>
      </c>
      <c r="I13" s="56">
        <v>475.38</v>
      </c>
    </row>
    <row r="14" spans="1:9" ht="15" x14ac:dyDescent="0.2">
      <c r="A14" s="21" t="s">
        <v>7</v>
      </c>
      <c r="B14" s="15" t="s">
        <v>3</v>
      </c>
      <c r="C14" s="3">
        <v>38.85</v>
      </c>
      <c r="D14" s="56">
        <v>38.6</v>
      </c>
      <c r="E14" s="3" t="s">
        <v>127</v>
      </c>
      <c r="F14" s="3" t="s">
        <v>127</v>
      </c>
      <c r="G14" s="56" t="s">
        <v>127</v>
      </c>
      <c r="H14" s="56" t="s">
        <v>127</v>
      </c>
      <c r="I14" s="56" t="s">
        <v>127</v>
      </c>
    </row>
    <row r="15" spans="1:9" ht="15" x14ac:dyDescent="0.2">
      <c r="A15" s="21" t="s">
        <v>73</v>
      </c>
      <c r="B15" s="15" t="s">
        <v>3</v>
      </c>
      <c r="C15" s="3" t="s">
        <v>127</v>
      </c>
      <c r="D15" s="56" t="s">
        <v>127</v>
      </c>
      <c r="E15" s="3">
        <v>503.32</v>
      </c>
      <c r="F15" s="3">
        <v>439.29</v>
      </c>
      <c r="G15" s="56">
        <v>458.88</v>
      </c>
      <c r="H15" s="3">
        <v>412.68</v>
      </c>
      <c r="I15" s="56">
        <v>389.88</v>
      </c>
    </row>
    <row r="16" spans="1:9" ht="15" x14ac:dyDescent="0.2">
      <c r="A16" s="21" t="s">
        <v>8</v>
      </c>
      <c r="B16" s="15" t="s">
        <v>3</v>
      </c>
      <c r="C16" s="3">
        <v>112.08</v>
      </c>
      <c r="D16" s="56">
        <v>76.319999999999993</v>
      </c>
      <c r="E16" s="3">
        <v>259.16000000000003</v>
      </c>
      <c r="F16" s="3">
        <v>58.69</v>
      </c>
      <c r="G16" s="63">
        <v>62.7</v>
      </c>
      <c r="H16" s="56">
        <v>118.81</v>
      </c>
      <c r="I16" s="63">
        <v>655.5</v>
      </c>
    </row>
    <row r="17" spans="1:9" ht="15" x14ac:dyDescent="0.2">
      <c r="A17" s="21" t="s">
        <v>9</v>
      </c>
      <c r="B17" s="15" t="s">
        <v>3</v>
      </c>
      <c r="C17" s="3">
        <v>112.08</v>
      </c>
      <c r="D17" s="56">
        <v>76.319999999999993</v>
      </c>
      <c r="E17" s="3">
        <v>242.95</v>
      </c>
      <c r="F17" s="3">
        <v>35.89</v>
      </c>
      <c r="G17" s="56">
        <v>62.7</v>
      </c>
      <c r="H17" s="56">
        <v>169.65</v>
      </c>
      <c r="I17" s="56" t="s">
        <v>150</v>
      </c>
    </row>
    <row r="18" spans="1:9" ht="15" x14ac:dyDescent="0.2">
      <c r="A18" s="21" t="s">
        <v>10</v>
      </c>
      <c r="B18" s="15" t="s">
        <v>3</v>
      </c>
      <c r="C18" s="3">
        <v>586.47</v>
      </c>
      <c r="D18" s="56">
        <v>717.8</v>
      </c>
      <c r="E18" s="3">
        <v>1884.75</v>
      </c>
      <c r="F18" s="3">
        <v>1424.67</v>
      </c>
      <c r="G18" s="63">
        <v>995</v>
      </c>
      <c r="H18" s="56">
        <v>1429.56</v>
      </c>
      <c r="I18" s="63">
        <v>1578.9</v>
      </c>
    </row>
    <row r="19" spans="1:9" ht="15.75" thickBot="1" x14ac:dyDescent="0.25">
      <c r="A19" s="22" t="s">
        <v>11</v>
      </c>
      <c r="B19" s="23" t="s">
        <v>3</v>
      </c>
      <c r="C19" s="37">
        <v>781.14</v>
      </c>
      <c r="D19" s="54">
        <v>580.42999999999995</v>
      </c>
      <c r="E19" s="37">
        <v>1410.24</v>
      </c>
      <c r="F19" s="79">
        <v>1174.58</v>
      </c>
      <c r="G19" s="100">
        <v>1350</v>
      </c>
      <c r="H19" s="107">
        <v>1671.62</v>
      </c>
      <c r="I19" s="60">
        <v>1510.5</v>
      </c>
    </row>
    <row r="20" spans="1:9" ht="15.75" thickBot="1" x14ac:dyDescent="0.25">
      <c r="A20" s="24" t="s">
        <v>12</v>
      </c>
      <c r="B20" s="25" t="s">
        <v>3</v>
      </c>
      <c r="C20" s="4">
        <f t="shared" ref="C20:I20" si="1">SUM(C11:C19)</f>
        <v>2084.64</v>
      </c>
      <c r="D20" s="4">
        <f t="shared" si="1"/>
        <v>2158.37</v>
      </c>
      <c r="E20" s="4">
        <f t="shared" si="1"/>
        <v>6262.24</v>
      </c>
      <c r="F20" s="4">
        <f t="shared" si="1"/>
        <v>3757.3100000000004</v>
      </c>
      <c r="G20" s="4">
        <f t="shared" si="1"/>
        <v>3714.28</v>
      </c>
      <c r="H20" s="4">
        <f t="shared" si="1"/>
        <v>4511.3999999999996</v>
      </c>
      <c r="I20" s="4">
        <f t="shared" si="1"/>
        <v>5326.08</v>
      </c>
    </row>
    <row r="21" spans="1:9" ht="15" x14ac:dyDescent="0.2">
      <c r="A21" s="26"/>
      <c r="B21" s="13"/>
      <c r="C21" s="27"/>
      <c r="D21" s="27"/>
      <c r="E21" s="27"/>
      <c r="F21" s="27"/>
      <c r="G21" s="27"/>
      <c r="H21" s="27"/>
      <c r="I21" s="27"/>
    </row>
    <row r="22" spans="1:9" ht="15" x14ac:dyDescent="0.2">
      <c r="A22" s="21" t="s">
        <v>17</v>
      </c>
      <c r="B22" s="15" t="s">
        <v>3</v>
      </c>
      <c r="C22" s="41">
        <v>914.1</v>
      </c>
      <c r="D22" s="57">
        <v>1681.9</v>
      </c>
      <c r="E22" s="49">
        <v>1416.74</v>
      </c>
      <c r="F22" s="3" t="s">
        <v>173</v>
      </c>
      <c r="G22" s="61">
        <v>764.64</v>
      </c>
      <c r="H22" s="57">
        <v>1063.6199999999999</v>
      </c>
      <c r="I22" s="61">
        <v>4485.8999999999996</v>
      </c>
    </row>
    <row r="23" spans="1:9" ht="15" x14ac:dyDescent="0.2">
      <c r="A23" s="21" t="s">
        <v>16</v>
      </c>
      <c r="B23" s="15" t="s">
        <v>3</v>
      </c>
      <c r="C23" s="3">
        <v>1428.65</v>
      </c>
      <c r="D23" s="56">
        <v>1551.78</v>
      </c>
      <c r="E23" s="3">
        <v>1232.6400000000001</v>
      </c>
      <c r="F23" s="3">
        <v>918.77</v>
      </c>
      <c r="G23" s="63">
        <v>2115.91</v>
      </c>
      <c r="H23" s="56">
        <v>1569.78</v>
      </c>
      <c r="I23" s="63">
        <v>1396.5</v>
      </c>
    </row>
    <row r="24" spans="1:9" ht="15" x14ac:dyDescent="0.2">
      <c r="A24" s="21" t="s">
        <v>32</v>
      </c>
      <c r="B24" s="15" t="s">
        <v>3</v>
      </c>
      <c r="C24" s="38">
        <v>1750.72</v>
      </c>
      <c r="D24" s="55">
        <v>1411</v>
      </c>
      <c r="E24" s="38">
        <v>1051.18</v>
      </c>
      <c r="F24" s="38">
        <v>501.84</v>
      </c>
      <c r="G24" s="62">
        <v>2502.46</v>
      </c>
      <c r="H24" s="55">
        <v>1761.64</v>
      </c>
      <c r="I24" s="62">
        <v>1738.5</v>
      </c>
    </row>
    <row r="25" spans="1:9" ht="15" x14ac:dyDescent="0.2">
      <c r="A25" s="21" t="s">
        <v>13</v>
      </c>
      <c r="B25" s="15" t="s">
        <v>3</v>
      </c>
      <c r="C25" s="3">
        <v>2117.64</v>
      </c>
      <c r="D25" s="56">
        <v>401.75</v>
      </c>
      <c r="E25" s="3">
        <v>800.7</v>
      </c>
      <c r="F25" s="3">
        <v>1587.13</v>
      </c>
      <c r="G25" s="63">
        <v>1018.4</v>
      </c>
      <c r="H25" s="56">
        <v>1220.94</v>
      </c>
      <c r="I25" s="63">
        <v>2091.9</v>
      </c>
    </row>
    <row r="26" spans="1:9" ht="15" x14ac:dyDescent="0.2">
      <c r="A26" s="21" t="s">
        <v>14</v>
      </c>
      <c r="B26" s="15" t="s">
        <v>3</v>
      </c>
      <c r="C26" s="3">
        <v>748.97</v>
      </c>
      <c r="D26" s="56">
        <v>497.19</v>
      </c>
      <c r="E26" s="3">
        <v>833.77</v>
      </c>
      <c r="F26" s="3">
        <v>876.97</v>
      </c>
      <c r="G26" s="63">
        <v>960.01</v>
      </c>
      <c r="H26" s="56">
        <v>1174.3399999999999</v>
      </c>
      <c r="I26" s="63">
        <v>1202.7</v>
      </c>
    </row>
    <row r="27" spans="1:9" ht="15" x14ac:dyDescent="0.2">
      <c r="A27" s="21" t="s">
        <v>18</v>
      </c>
      <c r="B27" s="15" t="s">
        <v>3</v>
      </c>
      <c r="C27" s="3">
        <v>1943.43</v>
      </c>
      <c r="D27" s="56">
        <v>1291.52</v>
      </c>
      <c r="E27" s="3">
        <v>3739.7</v>
      </c>
      <c r="F27" s="3">
        <v>1023.93</v>
      </c>
      <c r="G27" s="63">
        <v>3480.8</v>
      </c>
      <c r="H27" s="56">
        <v>6280.28</v>
      </c>
      <c r="I27" s="63">
        <v>4371.8999999999996</v>
      </c>
    </row>
    <row r="28" spans="1:9" ht="15" x14ac:dyDescent="0.2">
      <c r="A28" s="21" t="s">
        <v>19</v>
      </c>
      <c r="B28" s="15" t="s">
        <v>3</v>
      </c>
      <c r="C28" s="3" t="s">
        <v>154</v>
      </c>
      <c r="D28" s="56">
        <v>1808.96</v>
      </c>
      <c r="E28" s="3">
        <v>2676.33</v>
      </c>
      <c r="F28" s="3">
        <v>883.56</v>
      </c>
      <c r="G28" s="56">
        <v>1991.44</v>
      </c>
      <c r="H28" s="56" t="s">
        <v>154</v>
      </c>
      <c r="I28" s="56" t="s">
        <v>154</v>
      </c>
    </row>
    <row r="29" spans="1:9" ht="15" x14ac:dyDescent="0.2">
      <c r="A29" s="21" t="s">
        <v>42</v>
      </c>
      <c r="B29" s="15" t="s">
        <v>3</v>
      </c>
      <c r="C29" s="3">
        <v>2375.09</v>
      </c>
      <c r="D29" s="56">
        <v>3403.04</v>
      </c>
      <c r="E29" s="3">
        <v>8399.8700000000008</v>
      </c>
      <c r="F29" s="3">
        <v>5920.91</v>
      </c>
      <c r="G29" s="63">
        <v>2603.44</v>
      </c>
      <c r="H29" s="56">
        <v>8605.86</v>
      </c>
      <c r="I29" s="63">
        <v>10932.6</v>
      </c>
    </row>
    <row r="30" spans="1:9" ht="15.75" thickBot="1" x14ac:dyDescent="0.25">
      <c r="A30" s="21" t="s">
        <v>15</v>
      </c>
      <c r="B30" s="15" t="s">
        <v>3</v>
      </c>
      <c r="C30" s="3">
        <v>471.82</v>
      </c>
      <c r="D30" s="58">
        <v>295.73</v>
      </c>
      <c r="E30" s="1">
        <v>1706.74</v>
      </c>
      <c r="F30" s="3">
        <v>428.43</v>
      </c>
      <c r="G30" s="104">
        <v>506.78</v>
      </c>
      <c r="H30" s="108">
        <v>876.75</v>
      </c>
      <c r="I30" s="64">
        <v>609.9</v>
      </c>
    </row>
    <row r="31" spans="1:9" ht="15.75" thickBot="1" x14ac:dyDescent="0.25">
      <c r="A31" s="24" t="s">
        <v>21</v>
      </c>
      <c r="B31" s="25" t="s">
        <v>3</v>
      </c>
      <c r="C31" s="4">
        <f t="shared" ref="C31:I31" si="2">SUM(C22:C30)</f>
        <v>11750.42</v>
      </c>
      <c r="D31" s="4">
        <f t="shared" si="2"/>
        <v>12342.869999999999</v>
      </c>
      <c r="E31" s="4">
        <f t="shared" si="2"/>
        <v>21857.670000000002</v>
      </c>
      <c r="F31" s="4">
        <f t="shared" si="2"/>
        <v>12141.54</v>
      </c>
      <c r="G31" s="4">
        <f t="shared" si="2"/>
        <v>15943.880000000003</v>
      </c>
      <c r="H31" s="4">
        <f t="shared" si="2"/>
        <v>22553.21</v>
      </c>
      <c r="I31" s="4">
        <f t="shared" si="2"/>
        <v>26829.9</v>
      </c>
    </row>
    <row r="32" spans="1:9" ht="15" x14ac:dyDescent="0.2">
      <c r="A32" s="19"/>
      <c r="B32" s="11"/>
      <c r="C32" s="20"/>
      <c r="D32" s="20"/>
      <c r="E32" s="20"/>
      <c r="F32" s="20"/>
      <c r="G32" s="20"/>
      <c r="H32" s="20"/>
      <c r="I32" s="20"/>
    </row>
    <row r="33" spans="1:9" ht="15" x14ac:dyDescent="0.2">
      <c r="A33" s="21" t="s">
        <v>24</v>
      </c>
      <c r="B33" s="11" t="s">
        <v>3</v>
      </c>
      <c r="C33" s="20">
        <v>2980.26</v>
      </c>
      <c r="D33" s="59">
        <v>5238.6099999999997</v>
      </c>
      <c r="E33" s="20">
        <v>3768.24</v>
      </c>
      <c r="F33" s="20">
        <v>3608.24</v>
      </c>
      <c r="G33" s="103">
        <v>3181.14</v>
      </c>
      <c r="H33" s="56">
        <v>5630.03</v>
      </c>
      <c r="I33" s="63">
        <v>7683.9</v>
      </c>
    </row>
    <row r="34" spans="1:9" ht="15" x14ac:dyDescent="0.2">
      <c r="A34" s="21" t="s">
        <v>22</v>
      </c>
      <c r="B34" s="15" t="s">
        <v>3</v>
      </c>
      <c r="C34" s="3">
        <v>881.3</v>
      </c>
      <c r="D34" s="56">
        <v>3597.33</v>
      </c>
      <c r="E34" s="3">
        <v>1498.54</v>
      </c>
      <c r="F34" s="3">
        <v>1254.06</v>
      </c>
      <c r="G34" s="63">
        <v>1341.84</v>
      </c>
      <c r="H34" s="56">
        <v>5318.65</v>
      </c>
      <c r="I34" s="63">
        <v>6555</v>
      </c>
    </row>
    <row r="35" spans="1:9" ht="15" x14ac:dyDescent="0.2">
      <c r="A35" s="21" t="s">
        <v>25</v>
      </c>
      <c r="B35" s="15" t="s">
        <v>3</v>
      </c>
      <c r="C35" s="3">
        <v>528</v>
      </c>
      <c r="D35" s="56">
        <v>3677.66</v>
      </c>
      <c r="E35" s="3">
        <v>1540.78</v>
      </c>
      <c r="F35" s="3">
        <v>2560.61</v>
      </c>
      <c r="G35" s="56">
        <v>1419.84</v>
      </c>
      <c r="H35" s="56">
        <v>4555.4399999999996</v>
      </c>
      <c r="I35" s="56">
        <v>1385.1</v>
      </c>
    </row>
    <row r="36" spans="1:9" ht="15" x14ac:dyDescent="0.2">
      <c r="A36" s="21" t="s">
        <v>33</v>
      </c>
      <c r="B36" s="15" t="s">
        <v>3</v>
      </c>
      <c r="C36" s="3">
        <v>1367.43</v>
      </c>
      <c r="D36" s="56">
        <v>2519.81</v>
      </c>
      <c r="E36" s="3">
        <v>1814.41</v>
      </c>
      <c r="F36" s="3">
        <v>2453.52</v>
      </c>
      <c r="G36" s="63">
        <v>966.33</v>
      </c>
      <c r="H36" s="56">
        <v>1064.76</v>
      </c>
      <c r="I36" s="63">
        <v>7159.2</v>
      </c>
    </row>
    <row r="37" spans="1:9" ht="15" x14ac:dyDescent="0.2">
      <c r="A37" s="21" t="s">
        <v>28</v>
      </c>
      <c r="B37" s="15" t="s">
        <v>3</v>
      </c>
      <c r="C37" s="3">
        <v>1194.71</v>
      </c>
      <c r="D37" s="56">
        <v>755.36</v>
      </c>
      <c r="E37" s="3">
        <v>896.75</v>
      </c>
      <c r="F37" s="3">
        <v>1068.93</v>
      </c>
      <c r="G37" s="63">
        <v>3611.84</v>
      </c>
      <c r="H37" s="56">
        <v>1721.4</v>
      </c>
      <c r="I37" s="63">
        <v>9382.2000000000007</v>
      </c>
    </row>
    <row r="38" spans="1:9" ht="15" x14ac:dyDescent="0.2">
      <c r="A38" s="21" t="s">
        <v>41</v>
      </c>
      <c r="B38" s="15" t="s">
        <v>3</v>
      </c>
      <c r="C38" s="3">
        <v>2687.3</v>
      </c>
      <c r="D38" s="56">
        <v>3628.19</v>
      </c>
      <c r="E38" s="3">
        <v>2747.63</v>
      </c>
      <c r="F38" s="3">
        <v>2463.77</v>
      </c>
      <c r="G38" s="63">
        <v>2755.14</v>
      </c>
      <c r="H38" s="56">
        <v>4450.05</v>
      </c>
      <c r="I38" s="63">
        <v>5802.6</v>
      </c>
    </row>
    <row r="39" spans="1:9" ht="15" x14ac:dyDescent="0.2">
      <c r="A39" s="22" t="s">
        <v>29</v>
      </c>
      <c r="B39" s="15" t="s">
        <v>3</v>
      </c>
      <c r="C39" s="3">
        <v>1338.29</v>
      </c>
      <c r="D39" s="56">
        <v>2943.99</v>
      </c>
      <c r="E39" s="3">
        <v>2467.64</v>
      </c>
      <c r="F39" s="3">
        <v>2545.02</v>
      </c>
      <c r="G39" s="63">
        <v>3521.66</v>
      </c>
      <c r="H39" s="56">
        <v>3512.64</v>
      </c>
      <c r="I39" s="63">
        <v>6258.6</v>
      </c>
    </row>
    <row r="40" spans="1:9" ht="15" x14ac:dyDescent="0.2">
      <c r="A40" s="22" t="s">
        <v>43</v>
      </c>
      <c r="B40" s="15" t="s">
        <v>3</v>
      </c>
      <c r="C40" s="3">
        <v>2550.85</v>
      </c>
      <c r="D40" s="56">
        <v>2279.06</v>
      </c>
      <c r="E40" s="3">
        <v>3041.9</v>
      </c>
      <c r="F40" s="3">
        <v>7895.22</v>
      </c>
      <c r="G40" s="63">
        <v>8208.6</v>
      </c>
      <c r="H40" s="56">
        <v>4190.79</v>
      </c>
      <c r="I40" s="63">
        <v>6395.4</v>
      </c>
    </row>
    <row r="41" spans="1:9" ht="15" x14ac:dyDescent="0.2">
      <c r="A41" s="21" t="s">
        <v>20</v>
      </c>
      <c r="B41" s="15" t="s">
        <v>3</v>
      </c>
      <c r="C41" s="3">
        <v>2901.14</v>
      </c>
      <c r="D41" s="56">
        <v>3594.68</v>
      </c>
      <c r="E41" s="3">
        <v>2910.31</v>
      </c>
      <c r="F41" s="3">
        <v>5942.26</v>
      </c>
      <c r="G41" s="63">
        <v>5195.6000000000004</v>
      </c>
      <c r="H41" s="56">
        <v>4542.8999999999996</v>
      </c>
      <c r="I41" s="63">
        <v>5625.9</v>
      </c>
    </row>
    <row r="42" spans="1:9" ht="15" x14ac:dyDescent="0.2">
      <c r="A42" s="21" t="s">
        <v>27</v>
      </c>
      <c r="B42" s="15" t="s">
        <v>3</v>
      </c>
      <c r="C42" s="3">
        <v>4303.5200000000004</v>
      </c>
      <c r="D42" s="56">
        <v>6772.12</v>
      </c>
      <c r="E42" s="3">
        <v>5190.7700000000004</v>
      </c>
      <c r="F42" s="3">
        <v>3668.33</v>
      </c>
      <c r="G42" s="63">
        <v>3771.85</v>
      </c>
      <c r="H42" s="56">
        <v>7899.06</v>
      </c>
      <c r="I42" s="63">
        <v>15561</v>
      </c>
    </row>
    <row r="43" spans="1:9" ht="15" x14ac:dyDescent="0.2">
      <c r="A43" s="21" t="s">
        <v>34</v>
      </c>
      <c r="B43" s="15" t="s">
        <v>3</v>
      </c>
      <c r="C43" s="3" t="s">
        <v>127</v>
      </c>
      <c r="D43" s="56" t="s">
        <v>127</v>
      </c>
      <c r="E43" s="3" t="s">
        <v>172</v>
      </c>
      <c r="F43" s="3" t="s">
        <v>127</v>
      </c>
      <c r="G43" s="56" t="s">
        <v>127</v>
      </c>
      <c r="H43" s="3" t="s">
        <v>127</v>
      </c>
      <c r="I43" s="56" t="s">
        <v>127</v>
      </c>
    </row>
    <row r="44" spans="1:9" ht="15" x14ac:dyDescent="0.2">
      <c r="A44" s="21" t="s">
        <v>35</v>
      </c>
      <c r="B44" s="15" t="s">
        <v>3</v>
      </c>
      <c r="C44" s="3">
        <v>658.43</v>
      </c>
      <c r="D44" s="56">
        <v>920.46</v>
      </c>
      <c r="E44" s="3">
        <v>688.01</v>
      </c>
      <c r="F44" s="3">
        <v>1044.56</v>
      </c>
      <c r="G44" s="63">
        <v>798.93</v>
      </c>
      <c r="H44" s="56">
        <v>432.06</v>
      </c>
      <c r="I44" s="63">
        <v>1202.7</v>
      </c>
    </row>
    <row r="45" spans="1:9" ht="15" x14ac:dyDescent="0.2">
      <c r="A45" s="21" t="s">
        <v>23</v>
      </c>
      <c r="B45" s="15" t="s">
        <v>3</v>
      </c>
      <c r="C45" s="3">
        <v>954.13</v>
      </c>
      <c r="D45" s="56" t="s">
        <v>127</v>
      </c>
      <c r="E45" s="3" t="s">
        <v>172</v>
      </c>
      <c r="F45" s="3">
        <v>6327.05</v>
      </c>
      <c r="G45" s="56">
        <v>2068.6799999999998</v>
      </c>
      <c r="H45" s="56">
        <v>3736.08</v>
      </c>
      <c r="I45" s="56">
        <v>7239</v>
      </c>
    </row>
    <row r="46" spans="1:9" ht="15" x14ac:dyDescent="0.2">
      <c r="A46" s="21" t="s">
        <v>36</v>
      </c>
      <c r="B46" s="15" t="s">
        <v>3</v>
      </c>
      <c r="C46" s="3">
        <v>10829.43</v>
      </c>
      <c r="D46" s="56">
        <v>2268.6799999999998</v>
      </c>
      <c r="E46" s="3">
        <v>3271.89</v>
      </c>
      <c r="F46" s="3">
        <v>5183.0600000000004</v>
      </c>
      <c r="G46" s="63">
        <v>4912.58</v>
      </c>
      <c r="H46" s="56">
        <v>15827.76</v>
      </c>
      <c r="I46" s="63">
        <v>8242.2000000000007</v>
      </c>
    </row>
    <row r="47" spans="1:9" ht="15" x14ac:dyDescent="0.2">
      <c r="A47" s="21" t="s">
        <v>26</v>
      </c>
      <c r="B47" s="15" t="s">
        <v>3</v>
      </c>
      <c r="C47" s="3">
        <v>4107.1899999999996</v>
      </c>
      <c r="D47" s="56">
        <v>1547.29</v>
      </c>
      <c r="E47" s="3">
        <v>5252.03</v>
      </c>
      <c r="F47" s="3">
        <v>7730.65</v>
      </c>
      <c r="G47" s="63">
        <v>9412.93</v>
      </c>
      <c r="H47" s="56">
        <v>5437.8</v>
      </c>
      <c r="I47" s="63">
        <v>12426</v>
      </c>
    </row>
    <row r="48" spans="1:9" ht="15" x14ac:dyDescent="0.2">
      <c r="A48" s="21" t="s">
        <v>37</v>
      </c>
      <c r="B48" s="15" t="s">
        <v>3</v>
      </c>
      <c r="C48" s="3">
        <v>723.52</v>
      </c>
      <c r="D48" s="56">
        <v>2183.48</v>
      </c>
      <c r="E48" s="3">
        <v>1296.02</v>
      </c>
      <c r="F48" s="3">
        <v>1038.02</v>
      </c>
      <c r="G48" s="63">
        <v>374.8</v>
      </c>
      <c r="H48" s="56">
        <v>2948.04</v>
      </c>
      <c r="I48" s="63">
        <v>2661.9</v>
      </c>
    </row>
    <row r="49" spans="1:9" ht="15.75" thickBot="1" x14ac:dyDescent="0.25">
      <c r="A49" s="22" t="s">
        <v>38</v>
      </c>
      <c r="B49" s="23" t="s">
        <v>3</v>
      </c>
      <c r="C49" s="1">
        <v>1338.29</v>
      </c>
      <c r="D49" s="58">
        <v>1118.0899999999999</v>
      </c>
      <c r="E49" s="1">
        <v>1330</v>
      </c>
      <c r="F49" s="1">
        <v>1734.38</v>
      </c>
      <c r="G49" s="104">
        <v>1862.75</v>
      </c>
      <c r="H49" s="108">
        <v>1524.18</v>
      </c>
      <c r="I49" s="64">
        <v>4218</v>
      </c>
    </row>
    <row r="50" spans="1:9" ht="15.75" thickBot="1" x14ac:dyDescent="0.25">
      <c r="A50" s="28" t="s">
        <v>30</v>
      </c>
      <c r="B50" s="25" t="s">
        <v>3</v>
      </c>
      <c r="C50" s="4">
        <f t="shared" ref="C50:I50" si="3">SUM(C33:C49)</f>
        <v>39343.790000000008</v>
      </c>
      <c r="D50" s="4">
        <f t="shared" si="3"/>
        <v>43044.81</v>
      </c>
      <c r="E50" s="4">
        <f t="shared" si="3"/>
        <v>37714.92</v>
      </c>
      <c r="F50" s="4">
        <f t="shared" si="3"/>
        <v>56517.68</v>
      </c>
      <c r="G50" s="4">
        <f t="shared" si="3"/>
        <v>53404.51</v>
      </c>
      <c r="H50" s="4">
        <f t="shared" si="3"/>
        <v>72791.639999999985</v>
      </c>
      <c r="I50" s="4">
        <f t="shared" si="3"/>
        <v>107798.69999999998</v>
      </c>
    </row>
    <row r="51" spans="1:9" ht="15.75" thickBot="1" x14ac:dyDescent="0.25">
      <c r="A51" s="29"/>
      <c r="B51" s="13"/>
      <c r="C51" s="27"/>
      <c r="D51" s="27"/>
      <c r="E51" s="27"/>
      <c r="F51" s="27"/>
      <c r="G51" s="27"/>
      <c r="H51" s="27"/>
      <c r="I51" s="27"/>
    </row>
    <row r="52" spans="1:9" ht="16.5" thickTop="1" thickBot="1" x14ac:dyDescent="0.25">
      <c r="A52" s="30" t="s">
        <v>31</v>
      </c>
      <c r="B52" s="31" t="s">
        <v>3</v>
      </c>
      <c r="C52" s="32">
        <f t="shared" ref="C52:I52" si="4">SUM(C20+C31+C50)</f>
        <v>53178.850000000006</v>
      </c>
      <c r="D52" s="32">
        <f t="shared" si="4"/>
        <v>57546.049999999996</v>
      </c>
      <c r="E52" s="32">
        <f t="shared" si="4"/>
        <v>65834.83</v>
      </c>
      <c r="F52" s="32">
        <f t="shared" si="4"/>
        <v>72416.53</v>
      </c>
      <c r="G52" s="32">
        <f t="shared" si="4"/>
        <v>73062.670000000013</v>
      </c>
      <c r="H52" s="32">
        <f t="shared" si="4"/>
        <v>99856.249999999985</v>
      </c>
      <c r="I52" s="32">
        <f t="shared" si="4"/>
        <v>139954.68</v>
      </c>
    </row>
    <row r="53" spans="1:9" ht="15.75" thickTop="1" x14ac:dyDescent="0.2">
      <c r="A53" s="34"/>
      <c r="B53" s="34"/>
      <c r="C53" s="2"/>
      <c r="D53" s="2"/>
      <c r="E53" s="2"/>
      <c r="F53" s="2"/>
      <c r="G53" s="2"/>
      <c r="H53" s="2"/>
      <c r="I53" s="2"/>
    </row>
    <row r="54" spans="1:9" ht="15" x14ac:dyDescent="0.2">
      <c r="A54" s="34"/>
      <c r="B54" s="34"/>
      <c r="C54" s="39" t="s">
        <v>46</v>
      </c>
      <c r="D54" s="39" t="s">
        <v>46</v>
      </c>
      <c r="E54" s="39" t="s">
        <v>46</v>
      </c>
      <c r="F54" s="39" t="s">
        <v>46</v>
      </c>
      <c r="G54" s="39" t="s">
        <v>46</v>
      </c>
      <c r="H54" s="39" t="s">
        <v>46</v>
      </c>
      <c r="I54" s="39" t="s">
        <v>46</v>
      </c>
    </row>
    <row r="55" spans="1:9" ht="15" x14ac:dyDescent="0.2">
      <c r="A55" s="34"/>
      <c r="B55" s="34"/>
      <c r="C55" s="42" t="s">
        <v>48</v>
      </c>
      <c r="D55" s="50" t="s">
        <v>69</v>
      </c>
      <c r="E55" s="50" t="s">
        <v>69</v>
      </c>
      <c r="F55" s="40" t="s">
        <v>47</v>
      </c>
      <c r="G55" s="42" t="s">
        <v>48</v>
      </c>
      <c r="H55" s="50" t="s">
        <v>69</v>
      </c>
      <c r="I55" s="42" t="s">
        <v>48</v>
      </c>
    </row>
    <row r="56" spans="1:9" ht="15" x14ac:dyDescent="0.2">
      <c r="A56" s="34"/>
      <c r="B56" s="34"/>
      <c r="C56" s="40" t="s">
        <v>47</v>
      </c>
      <c r="D56" s="40" t="s">
        <v>47</v>
      </c>
      <c r="E56" s="40" t="s">
        <v>47</v>
      </c>
      <c r="F56" s="36"/>
      <c r="G56" s="40" t="s">
        <v>47</v>
      </c>
      <c r="H56" s="40" t="s">
        <v>47</v>
      </c>
      <c r="I56" s="40" t="s">
        <v>47</v>
      </c>
    </row>
    <row r="57" spans="1:9" ht="15" x14ac:dyDescent="0.2">
      <c r="A57" s="34"/>
      <c r="B57" s="34"/>
      <c r="C57" s="36"/>
      <c r="D57" s="2"/>
      <c r="E57" s="2"/>
      <c r="F57" s="36"/>
      <c r="H57" s="36"/>
    </row>
    <row r="58" spans="1:9" ht="15" x14ac:dyDescent="0.2">
      <c r="A58" s="34"/>
      <c r="B58" s="34"/>
      <c r="C58" s="2"/>
      <c r="D58" s="34"/>
      <c r="E58" s="34"/>
      <c r="F58" s="34"/>
      <c r="H58" s="36"/>
    </row>
    <row r="59" spans="1:9" ht="15" x14ac:dyDescent="0.2">
      <c r="A59" s="34"/>
      <c r="C59" s="33"/>
      <c r="D59" s="33"/>
      <c r="E59" s="33"/>
    </row>
    <row r="60" spans="1:9" ht="15" x14ac:dyDescent="0.2">
      <c r="A60" s="34"/>
      <c r="C60" s="33"/>
      <c r="D60" s="33"/>
      <c r="E60" s="33"/>
    </row>
    <row r="61" spans="1:9" ht="15" x14ac:dyDescent="0.2">
      <c r="A61" s="34"/>
      <c r="C61" s="33"/>
      <c r="D61" s="33"/>
      <c r="E61" s="33"/>
    </row>
    <row r="62" spans="1:9" ht="15" x14ac:dyDescent="0.2">
      <c r="A62" s="34"/>
      <c r="C62" s="33"/>
      <c r="D62" s="33"/>
      <c r="E62" s="33"/>
    </row>
    <row r="63" spans="1:9" ht="15" x14ac:dyDescent="0.2">
      <c r="A63" s="34"/>
      <c r="C63" s="33"/>
      <c r="D63" s="33"/>
      <c r="E63" s="33"/>
    </row>
    <row r="64" spans="1:9" ht="15" x14ac:dyDescent="0.2">
      <c r="A64" s="34"/>
      <c r="C64" s="33"/>
      <c r="D64" s="33"/>
      <c r="E64" s="33"/>
    </row>
    <row r="65" spans="1:1" ht="15" x14ac:dyDescent="0.2">
      <c r="A65" s="34"/>
    </row>
  </sheetData>
  <sortState columnSort="1" ref="C4:I58">
    <sortCondition ref="C52:I52"/>
  </sortState>
  <pageMargins left="0.7" right="0.7" top="0.75" bottom="0.75" header="0.3" footer="0.3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0"/>
  <sheetViews>
    <sheetView workbookViewId="0">
      <selection activeCell="A2" sqref="A2"/>
    </sheetView>
  </sheetViews>
  <sheetFormatPr defaultRowHeight="12.75" x14ac:dyDescent="0.2"/>
  <cols>
    <col min="1" max="1" width="45.7109375" style="7" customWidth="1"/>
    <col min="2" max="2" width="6" style="7" customWidth="1"/>
    <col min="3" max="5" width="20.7109375" style="7" customWidth="1"/>
    <col min="6" max="6" width="21" style="7" customWidth="1"/>
    <col min="7" max="7" width="20.7109375" style="7" customWidth="1"/>
    <col min="8" max="16384" width="9.140625" style="7"/>
  </cols>
  <sheetData>
    <row r="2" spans="1:7" ht="15.75" x14ac:dyDescent="0.25">
      <c r="A2" s="5" t="s">
        <v>146</v>
      </c>
      <c r="B2" s="6"/>
      <c r="C2" s="5" t="s">
        <v>145</v>
      </c>
      <c r="D2" s="6"/>
      <c r="E2" s="5"/>
      <c r="F2" s="5"/>
    </row>
    <row r="3" spans="1:7" ht="15.75" thickBot="1" x14ac:dyDescent="0.25">
      <c r="A3" s="6"/>
      <c r="B3" s="6"/>
      <c r="C3" s="6"/>
      <c r="D3" s="6"/>
      <c r="E3" s="6"/>
      <c r="F3" s="6"/>
    </row>
    <row r="4" spans="1:7" ht="15.75" thickTop="1" x14ac:dyDescent="0.2">
      <c r="A4" s="8" t="s">
        <v>0</v>
      </c>
      <c r="B4" s="8"/>
      <c r="C4" s="9" t="s">
        <v>49</v>
      </c>
      <c r="D4" s="9" t="s">
        <v>52</v>
      </c>
      <c r="E4" s="9" t="s">
        <v>62</v>
      </c>
      <c r="F4" s="9" t="s">
        <v>51</v>
      </c>
      <c r="G4" s="9" t="s">
        <v>61</v>
      </c>
    </row>
    <row r="5" spans="1:7" ht="15" x14ac:dyDescent="0.2">
      <c r="A5" s="10" t="s">
        <v>1</v>
      </c>
      <c r="B5" s="11"/>
      <c r="C5" s="11" t="s">
        <v>107</v>
      </c>
      <c r="D5" s="11" t="s">
        <v>79</v>
      </c>
      <c r="E5" s="11" t="s">
        <v>129</v>
      </c>
      <c r="F5" s="11" t="s">
        <v>166</v>
      </c>
      <c r="G5" s="11" t="s">
        <v>92</v>
      </c>
    </row>
    <row r="6" spans="1:7" ht="15.75" thickBot="1" x14ac:dyDescent="0.25">
      <c r="A6" s="12"/>
      <c r="B6" s="12"/>
      <c r="C6" s="12" t="s">
        <v>106</v>
      </c>
      <c r="D6" s="12" t="s">
        <v>78</v>
      </c>
      <c r="E6" s="12" t="s">
        <v>88</v>
      </c>
      <c r="F6" s="12" t="s">
        <v>78</v>
      </c>
      <c r="G6" s="12" t="s">
        <v>78</v>
      </c>
    </row>
    <row r="7" spans="1:7" ht="15.75" thickTop="1" x14ac:dyDescent="0.2">
      <c r="A7" s="13"/>
      <c r="B7" s="13"/>
      <c r="C7" s="13"/>
      <c r="D7" s="13"/>
      <c r="E7" s="13"/>
      <c r="F7" s="13"/>
      <c r="G7" s="13"/>
    </row>
    <row r="8" spans="1:7" ht="15" x14ac:dyDescent="0.2">
      <c r="A8" s="14" t="s">
        <v>2</v>
      </c>
      <c r="B8" s="15" t="s">
        <v>3</v>
      </c>
      <c r="C8" s="3">
        <v>486996</v>
      </c>
      <c r="D8" s="3">
        <v>547956</v>
      </c>
      <c r="E8" s="3">
        <v>657500</v>
      </c>
      <c r="F8" s="3">
        <v>494500</v>
      </c>
      <c r="G8" s="3">
        <v>544742</v>
      </c>
    </row>
    <row r="9" spans="1:7" ht="15.75" thickBot="1" x14ac:dyDescent="0.25">
      <c r="A9" s="16" t="s">
        <v>4</v>
      </c>
      <c r="B9" s="17"/>
      <c r="C9" s="18">
        <f>(C52/C8)</f>
        <v>0.32826162843226642</v>
      </c>
      <c r="D9" s="18">
        <f>(D52/D8)</f>
        <v>0.29402581594142596</v>
      </c>
      <c r="E9" s="18">
        <f>(E52/E8)</f>
        <v>0.26041540684410647</v>
      </c>
      <c r="F9" s="18">
        <f>(F52/F8)</f>
        <v>0.36007098078867539</v>
      </c>
      <c r="G9" s="18">
        <f>(G52/G8)</f>
        <v>0.36141193445704567</v>
      </c>
    </row>
    <row r="10" spans="1:7" ht="15.75" thickTop="1" x14ac:dyDescent="0.2">
      <c r="A10" s="19"/>
      <c r="B10" s="19"/>
      <c r="C10" s="20"/>
      <c r="D10" s="20"/>
      <c r="E10" s="20"/>
      <c r="F10" s="20"/>
      <c r="G10" s="20"/>
    </row>
    <row r="11" spans="1:7" ht="15" x14ac:dyDescent="0.2">
      <c r="A11" s="21" t="s">
        <v>5</v>
      </c>
      <c r="B11" s="15" t="s">
        <v>3</v>
      </c>
      <c r="C11" s="3">
        <v>427.5</v>
      </c>
      <c r="D11" s="3">
        <v>567.55999999999995</v>
      </c>
      <c r="E11" s="3">
        <v>568.79999999999995</v>
      </c>
      <c r="F11" s="20">
        <v>666.9</v>
      </c>
      <c r="G11" s="3">
        <v>830.15</v>
      </c>
    </row>
    <row r="12" spans="1:7" ht="15" x14ac:dyDescent="0.2">
      <c r="A12" s="21" t="s">
        <v>6</v>
      </c>
      <c r="B12" s="15" t="s">
        <v>3</v>
      </c>
      <c r="C12" s="3">
        <v>290.7</v>
      </c>
      <c r="D12" s="3">
        <v>283.33999999999997</v>
      </c>
      <c r="E12" s="3">
        <v>252.15</v>
      </c>
      <c r="F12" s="3">
        <v>218.88</v>
      </c>
      <c r="G12" s="3">
        <v>216.42</v>
      </c>
    </row>
    <row r="13" spans="1:7" ht="15" x14ac:dyDescent="0.2">
      <c r="A13" s="21" t="s">
        <v>40</v>
      </c>
      <c r="B13" s="15" t="s">
        <v>3</v>
      </c>
      <c r="C13" s="3">
        <v>855</v>
      </c>
      <c r="D13" s="3">
        <v>924.61</v>
      </c>
      <c r="E13" s="3">
        <v>689.45</v>
      </c>
      <c r="F13" s="3">
        <v>849.3</v>
      </c>
      <c r="G13" s="3">
        <v>899.64</v>
      </c>
    </row>
    <row r="14" spans="1:7" ht="15" x14ac:dyDescent="0.2">
      <c r="A14" s="21" t="s">
        <v>7</v>
      </c>
      <c r="B14" s="15" t="s">
        <v>3</v>
      </c>
      <c r="C14" s="93">
        <v>695.4</v>
      </c>
      <c r="D14" s="3">
        <v>281.99</v>
      </c>
      <c r="E14" s="3" t="s">
        <v>127</v>
      </c>
      <c r="F14" s="3">
        <v>312</v>
      </c>
      <c r="G14" s="3">
        <v>182.96</v>
      </c>
    </row>
    <row r="15" spans="1:7" ht="15" x14ac:dyDescent="0.2">
      <c r="A15" s="21" t="s">
        <v>73</v>
      </c>
      <c r="B15" s="15" t="s">
        <v>3</v>
      </c>
      <c r="C15" s="3" t="s">
        <v>127</v>
      </c>
      <c r="D15" s="3" t="s">
        <v>127</v>
      </c>
      <c r="E15" s="3">
        <v>561.91</v>
      </c>
      <c r="F15" s="3" t="s">
        <v>127</v>
      </c>
      <c r="G15" s="3" t="s">
        <v>127</v>
      </c>
    </row>
    <row r="16" spans="1:7" ht="15" x14ac:dyDescent="0.2">
      <c r="A16" s="21" t="s">
        <v>8</v>
      </c>
      <c r="B16" s="15" t="s">
        <v>3</v>
      </c>
      <c r="C16" s="3">
        <v>752.4</v>
      </c>
      <c r="D16" s="3">
        <v>934.73</v>
      </c>
      <c r="E16" s="3">
        <v>330.57</v>
      </c>
      <c r="F16" s="3">
        <v>946.2</v>
      </c>
      <c r="G16" s="3">
        <v>854.86</v>
      </c>
    </row>
    <row r="17" spans="1:7" ht="15" x14ac:dyDescent="0.2">
      <c r="A17" s="21" t="s">
        <v>9</v>
      </c>
      <c r="B17" s="15" t="s">
        <v>3</v>
      </c>
      <c r="C17" s="3" t="s">
        <v>150</v>
      </c>
      <c r="D17" s="3" t="s">
        <v>150</v>
      </c>
      <c r="E17" s="3">
        <v>330.57</v>
      </c>
      <c r="F17" s="3" t="s">
        <v>150</v>
      </c>
      <c r="G17" s="3" t="s">
        <v>150</v>
      </c>
    </row>
    <row r="18" spans="1:7" ht="15" x14ac:dyDescent="0.2">
      <c r="A18" s="21" t="s">
        <v>10</v>
      </c>
      <c r="B18" s="15" t="s">
        <v>3</v>
      </c>
      <c r="C18" s="3">
        <v>1618.8</v>
      </c>
      <c r="D18" s="3">
        <v>2628.77</v>
      </c>
      <c r="E18" s="3">
        <v>2061.62</v>
      </c>
      <c r="F18" s="3">
        <v>2559.3000000000002</v>
      </c>
      <c r="G18" s="3">
        <v>1671.07</v>
      </c>
    </row>
    <row r="19" spans="1:7" ht="15.75" thickBot="1" x14ac:dyDescent="0.25">
      <c r="A19" s="22" t="s">
        <v>11</v>
      </c>
      <c r="B19" s="23" t="s">
        <v>3</v>
      </c>
      <c r="C19" s="47">
        <v>1185.5999999999999</v>
      </c>
      <c r="D19" s="53">
        <v>1873.17</v>
      </c>
      <c r="E19" s="47">
        <v>1573.75</v>
      </c>
      <c r="F19" s="53">
        <v>1909.5</v>
      </c>
      <c r="G19" s="47">
        <v>1473.96</v>
      </c>
    </row>
    <row r="20" spans="1:7" ht="15.75" thickBot="1" x14ac:dyDescent="0.25">
      <c r="A20" s="24" t="s">
        <v>12</v>
      </c>
      <c r="B20" s="25"/>
      <c r="C20" s="4">
        <f>SUM(C11:C19)</f>
        <v>5825.4</v>
      </c>
      <c r="D20" s="4">
        <f>SUM(D11:D19)</f>
        <v>7494.17</v>
      </c>
      <c r="E20" s="4">
        <f>SUM(E11:E19)</f>
        <v>6368.82</v>
      </c>
      <c r="F20" s="4">
        <f>SUM(F11:F19)</f>
        <v>7462.08</v>
      </c>
      <c r="G20" s="4">
        <f>SUM(G11:G19)</f>
        <v>6129.06</v>
      </c>
    </row>
    <row r="21" spans="1:7" ht="15" x14ac:dyDescent="0.2">
      <c r="A21" s="26"/>
      <c r="B21" s="13"/>
      <c r="C21" s="27"/>
      <c r="D21" s="27"/>
      <c r="E21" s="27"/>
      <c r="F21" s="27"/>
      <c r="G21" s="27"/>
    </row>
    <row r="22" spans="1:7" ht="15" x14ac:dyDescent="0.2">
      <c r="A22" s="21" t="s">
        <v>17</v>
      </c>
      <c r="B22" s="15" t="s">
        <v>3</v>
      </c>
      <c r="C22" s="41">
        <v>2485.1999999999998</v>
      </c>
      <c r="D22" s="49">
        <v>1205.1600000000001</v>
      </c>
      <c r="E22" s="49">
        <v>2495</v>
      </c>
      <c r="F22" s="49">
        <v>1168.5</v>
      </c>
      <c r="G22" s="49">
        <v>1000</v>
      </c>
    </row>
    <row r="23" spans="1:7" ht="15" x14ac:dyDescent="0.2">
      <c r="A23" s="21" t="s">
        <v>16</v>
      </c>
      <c r="B23" s="15" t="s">
        <v>3</v>
      </c>
      <c r="C23" s="3">
        <v>1983.6</v>
      </c>
      <c r="D23" s="3">
        <v>1754.95</v>
      </c>
      <c r="E23" s="3">
        <v>3847.03</v>
      </c>
      <c r="F23" s="3">
        <v>2502.3000000000002</v>
      </c>
      <c r="G23" s="3">
        <v>2039.61</v>
      </c>
    </row>
    <row r="24" spans="1:7" ht="15" x14ac:dyDescent="0.2">
      <c r="A24" s="21" t="s">
        <v>32</v>
      </c>
      <c r="B24" s="15" t="s">
        <v>3</v>
      </c>
      <c r="C24" s="51">
        <v>1573.2</v>
      </c>
      <c r="D24" s="51">
        <v>1784.73</v>
      </c>
      <c r="E24" s="51">
        <v>3156.55</v>
      </c>
      <c r="F24" s="51">
        <v>2091.9</v>
      </c>
      <c r="G24" s="51">
        <v>1438.36</v>
      </c>
    </row>
    <row r="25" spans="1:7" ht="15" x14ac:dyDescent="0.2">
      <c r="A25" s="21" t="s">
        <v>13</v>
      </c>
      <c r="B25" s="15" t="s">
        <v>3</v>
      </c>
      <c r="C25" s="3">
        <v>4924.8</v>
      </c>
      <c r="D25" s="3">
        <v>6426.26</v>
      </c>
      <c r="E25" s="3">
        <v>9484.7999999999993</v>
      </c>
      <c r="F25" s="3">
        <v>4394.7</v>
      </c>
      <c r="G25" s="3">
        <v>4481.2</v>
      </c>
    </row>
    <row r="26" spans="1:7" ht="15" x14ac:dyDescent="0.2">
      <c r="A26" s="21" t="s">
        <v>14</v>
      </c>
      <c r="B26" s="15" t="s">
        <v>3</v>
      </c>
      <c r="C26" s="3">
        <v>4605.6000000000004</v>
      </c>
      <c r="D26" s="3">
        <v>6426.26</v>
      </c>
      <c r="E26" s="3">
        <v>8299.2000000000007</v>
      </c>
      <c r="F26" s="3">
        <v>4332</v>
      </c>
      <c r="G26" s="3">
        <v>3699.09</v>
      </c>
    </row>
    <row r="27" spans="1:7" ht="15" x14ac:dyDescent="0.2">
      <c r="A27" s="21" t="s">
        <v>18</v>
      </c>
      <c r="B27" s="15" t="s">
        <v>3</v>
      </c>
      <c r="C27" s="3" t="s">
        <v>78</v>
      </c>
      <c r="D27" s="3" t="s">
        <v>78</v>
      </c>
      <c r="E27" s="3" t="s">
        <v>78</v>
      </c>
      <c r="F27" s="3" t="s">
        <v>78</v>
      </c>
      <c r="G27" s="3" t="s">
        <v>78</v>
      </c>
    </row>
    <row r="28" spans="1:7" ht="15" x14ac:dyDescent="0.2">
      <c r="A28" s="21" t="s">
        <v>19</v>
      </c>
      <c r="B28" s="15" t="s">
        <v>3</v>
      </c>
      <c r="C28" s="3" t="s">
        <v>78</v>
      </c>
      <c r="D28" s="3" t="s">
        <v>78</v>
      </c>
      <c r="E28" s="3" t="s">
        <v>78</v>
      </c>
      <c r="F28" s="3" t="s">
        <v>78</v>
      </c>
      <c r="G28" s="3" t="s">
        <v>78</v>
      </c>
    </row>
    <row r="29" spans="1:7" ht="15" x14ac:dyDescent="0.2">
      <c r="A29" s="21" t="s">
        <v>42</v>
      </c>
      <c r="B29" s="15" t="s">
        <v>3</v>
      </c>
      <c r="C29" s="3" t="s">
        <v>78</v>
      </c>
      <c r="D29" s="3" t="s">
        <v>78</v>
      </c>
      <c r="E29" s="3" t="s">
        <v>78</v>
      </c>
      <c r="F29" s="3" t="s">
        <v>78</v>
      </c>
      <c r="G29" s="3" t="s">
        <v>78</v>
      </c>
    </row>
    <row r="30" spans="1:7" ht="15.75" thickBot="1" x14ac:dyDescent="0.25">
      <c r="A30" s="21" t="s">
        <v>15</v>
      </c>
      <c r="B30" s="15" t="s">
        <v>3</v>
      </c>
      <c r="C30" s="3">
        <v>877.8</v>
      </c>
      <c r="D30" s="3">
        <v>432.71</v>
      </c>
      <c r="E30" s="3">
        <v>748.03</v>
      </c>
      <c r="F30" s="3">
        <v>413.82</v>
      </c>
      <c r="G30" s="3">
        <v>226.4</v>
      </c>
    </row>
    <row r="31" spans="1:7" ht="15.75" thickBot="1" x14ac:dyDescent="0.25">
      <c r="A31" s="24" t="s">
        <v>21</v>
      </c>
      <c r="B31" s="25"/>
      <c r="C31" s="4">
        <f>SUM(C22:C30)</f>
        <v>16450.2</v>
      </c>
      <c r="D31" s="4">
        <f>SUM(D22:D30)</f>
        <v>18030.07</v>
      </c>
      <c r="E31" s="4">
        <f>SUM(E22:E30)</f>
        <v>28030.61</v>
      </c>
      <c r="F31" s="4">
        <f>SUM(F22:F30)</f>
        <v>14903.220000000001</v>
      </c>
      <c r="G31" s="4">
        <f>SUM(G22:G30)</f>
        <v>12884.659999999998</v>
      </c>
    </row>
    <row r="32" spans="1:7" ht="15" x14ac:dyDescent="0.2">
      <c r="A32" s="19"/>
      <c r="B32" s="11"/>
      <c r="C32" s="20"/>
      <c r="D32" s="20"/>
      <c r="E32" s="20"/>
      <c r="F32" s="20"/>
      <c r="G32" s="20"/>
    </row>
    <row r="33" spans="1:7" ht="15" x14ac:dyDescent="0.2">
      <c r="A33" s="21" t="s">
        <v>24</v>
      </c>
      <c r="B33" s="11" t="s">
        <v>3</v>
      </c>
      <c r="C33" s="20">
        <v>10146</v>
      </c>
      <c r="D33" s="20">
        <v>9089.57</v>
      </c>
      <c r="E33" s="20">
        <v>8644.6</v>
      </c>
      <c r="F33" s="20">
        <v>11856</v>
      </c>
      <c r="G33" s="20">
        <v>15668.89</v>
      </c>
    </row>
    <row r="34" spans="1:7" ht="15" x14ac:dyDescent="0.2">
      <c r="A34" s="21" t="s">
        <v>22</v>
      </c>
      <c r="B34" s="15" t="s">
        <v>3</v>
      </c>
      <c r="C34" s="3">
        <v>8208</v>
      </c>
      <c r="D34" s="3">
        <v>12163.08</v>
      </c>
      <c r="E34" s="3">
        <v>11498.38</v>
      </c>
      <c r="F34" s="3">
        <v>10260</v>
      </c>
      <c r="G34" s="3">
        <v>11887.59</v>
      </c>
    </row>
    <row r="35" spans="1:7" ht="15" x14ac:dyDescent="0.2">
      <c r="A35" s="21" t="s">
        <v>25</v>
      </c>
      <c r="B35" s="15" t="s">
        <v>3</v>
      </c>
      <c r="C35" s="3">
        <v>5335.2</v>
      </c>
      <c r="D35" s="75">
        <v>1580.75</v>
      </c>
      <c r="E35" s="3">
        <v>4082.48</v>
      </c>
      <c r="F35" s="3">
        <v>14421</v>
      </c>
      <c r="G35" s="3">
        <v>9800</v>
      </c>
    </row>
    <row r="36" spans="1:7" ht="15" x14ac:dyDescent="0.2">
      <c r="A36" s="21" t="s">
        <v>33</v>
      </c>
      <c r="B36" s="15" t="s">
        <v>3</v>
      </c>
      <c r="C36" s="3">
        <v>4719.6000000000004</v>
      </c>
      <c r="D36" s="3">
        <v>7235.98</v>
      </c>
      <c r="E36" s="3">
        <v>4559.34</v>
      </c>
      <c r="F36" s="3">
        <v>1248.3</v>
      </c>
      <c r="G36" s="3">
        <v>7388.32</v>
      </c>
    </row>
    <row r="37" spans="1:7" ht="15" x14ac:dyDescent="0.2">
      <c r="A37" s="21" t="s">
        <v>28</v>
      </c>
      <c r="B37" s="15" t="s">
        <v>3</v>
      </c>
      <c r="C37" s="3">
        <v>13338</v>
      </c>
      <c r="D37" s="3">
        <v>5989.2</v>
      </c>
      <c r="E37" s="3">
        <v>5375.08</v>
      </c>
      <c r="F37" s="3">
        <v>8561.4</v>
      </c>
      <c r="G37" s="3">
        <v>4303.6000000000004</v>
      </c>
    </row>
    <row r="38" spans="1:7" ht="15" x14ac:dyDescent="0.2">
      <c r="A38" s="21" t="s">
        <v>41</v>
      </c>
      <c r="B38" s="15" t="s">
        <v>3</v>
      </c>
      <c r="C38" s="3">
        <v>12768</v>
      </c>
      <c r="D38" s="3">
        <v>8764.19</v>
      </c>
      <c r="E38" s="3">
        <v>22197.11</v>
      </c>
      <c r="F38" s="3">
        <v>15732</v>
      </c>
      <c r="G38" s="3">
        <v>8302.6</v>
      </c>
    </row>
    <row r="39" spans="1:7" ht="15" x14ac:dyDescent="0.2">
      <c r="A39" s="22" t="s">
        <v>29</v>
      </c>
      <c r="B39" s="15" t="s">
        <v>3</v>
      </c>
      <c r="C39" s="3">
        <v>11229</v>
      </c>
      <c r="D39" s="3">
        <v>5077.8999999999996</v>
      </c>
      <c r="E39" s="3">
        <v>6158.33</v>
      </c>
      <c r="F39" s="3">
        <v>8116.8</v>
      </c>
      <c r="G39" s="3">
        <v>10088.6</v>
      </c>
    </row>
    <row r="40" spans="1:7" ht="15" x14ac:dyDescent="0.2">
      <c r="A40" s="22" t="s">
        <v>43</v>
      </c>
      <c r="B40" s="15" t="s">
        <v>3</v>
      </c>
      <c r="C40" s="3">
        <v>5198.3999999999996</v>
      </c>
      <c r="D40" s="3">
        <v>8572.82</v>
      </c>
      <c r="E40" s="3">
        <v>6701.13</v>
      </c>
      <c r="F40" s="3">
        <v>7615.2</v>
      </c>
      <c r="G40" s="3">
        <v>20000</v>
      </c>
    </row>
    <row r="41" spans="1:7" ht="15" x14ac:dyDescent="0.2">
      <c r="A41" s="21" t="s">
        <v>20</v>
      </c>
      <c r="B41" s="15" t="s">
        <v>3</v>
      </c>
      <c r="C41" s="3">
        <v>5380.8</v>
      </c>
      <c r="D41" s="3">
        <v>8001.81</v>
      </c>
      <c r="E41" s="3">
        <v>4945.96</v>
      </c>
      <c r="F41" s="3">
        <v>4069.8</v>
      </c>
      <c r="G41" s="3">
        <v>7662.66</v>
      </c>
    </row>
    <row r="42" spans="1:7" ht="15" x14ac:dyDescent="0.2">
      <c r="A42" s="21" t="s">
        <v>27</v>
      </c>
      <c r="B42" s="15" t="s">
        <v>3</v>
      </c>
      <c r="C42" s="3">
        <v>10830</v>
      </c>
      <c r="D42" s="3">
        <v>6237.99</v>
      </c>
      <c r="E42" s="3">
        <v>10145.65</v>
      </c>
      <c r="F42" s="3">
        <v>11058</v>
      </c>
      <c r="G42" s="3">
        <v>12043.6</v>
      </c>
    </row>
    <row r="43" spans="1:7" ht="15" x14ac:dyDescent="0.2">
      <c r="A43" s="21" t="s">
        <v>34</v>
      </c>
      <c r="B43" s="15" t="s">
        <v>3</v>
      </c>
      <c r="C43" s="3">
        <v>9861</v>
      </c>
      <c r="D43" s="3">
        <v>5906.68</v>
      </c>
      <c r="E43" s="3">
        <v>12401.8</v>
      </c>
      <c r="F43" s="3">
        <v>10750.2</v>
      </c>
      <c r="G43" s="3">
        <v>15000</v>
      </c>
    </row>
    <row r="44" spans="1:7" ht="15" x14ac:dyDescent="0.2">
      <c r="A44" s="21" t="s">
        <v>35</v>
      </c>
      <c r="B44" s="15" t="s">
        <v>3</v>
      </c>
      <c r="C44" s="3">
        <v>5928</v>
      </c>
      <c r="D44" s="3">
        <v>2910.98</v>
      </c>
      <c r="E44" s="3">
        <v>1869.04</v>
      </c>
      <c r="F44" s="3">
        <v>1824</v>
      </c>
      <c r="G44" s="3">
        <v>1555.44</v>
      </c>
    </row>
    <row r="45" spans="1:7" ht="15" x14ac:dyDescent="0.2">
      <c r="A45" s="21" t="s">
        <v>23</v>
      </c>
      <c r="B45" s="15" t="s">
        <v>3</v>
      </c>
      <c r="C45" s="3">
        <v>7752</v>
      </c>
      <c r="D45" s="3">
        <v>15807.89</v>
      </c>
      <c r="E45" s="3">
        <v>6099.44</v>
      </c>
      <c r="F45" s="3">
        <v>10579.2</v>
      </c>
      <c r="G45" s="3">
        <v>13004.2</v>
      </c>
    </row>
    <row r="46" spans="1:7" ht="15" x14ac:dyDescent="0.2">
      <c r="A46" s="21" t="s">
        <v>36</v>
      </c>
      <c r="B46" s="15" t="s">
        <v>3</v>
      </c>
      <c r="C46" s="3">
        <v>6954</v>
      </c>
      <c r="D46" s="3">
        <v>20534.54</v>
      </c>
      <c r="E46" s="3">
        <v>10511.28</v>
      </c>
      <c r="F46" s="3">
        <v>14592</v>
      </c>
      <c r="G46" s="3">
        <v>15000</v>
      </c>
    </row>
    <row r="47" spans="1:7" ht="15" x14ac:dyDescent="0.2">
      <c r="A47" s="21" t="s">
        <v>26</v>
      </c>
      <c r="B47" s="15" t="s">
        <v>3</v>
      </c>
      <c r="C47" s="3">
        <v>9849.5</v>
      </c>
      <c r="D47" s="3">
        <v>5871.49</v>
      </c>
      <c r="E47" s="3">
        <v>9301.35</v>
      </c>
      <c r="F47" s="3">
        <v>10294.200000000001</v>
      </c>
      <c r="G47" s="3">
        <v>13985.11</v>
      </c>
    </row>
    <row r="48" spans="1:7" ht="15" x14ac:dyDescent="0.2">
      <c r="A48" s="21" t="s">
        <v>37</v>
      </c>
      <c r="B48" s="15" t="s">
        <v>3</v>
      </c>
      <c r="C48" s="3">
        <v>3762</v>
      </c>
      <c r="D48" s="3">
        <v>5019.83</v>
      </c>
      <c r="E48" s="3">
        <v>2924.21</v>
      </c>
      <c r="F48" s="3">
        <v>5010.3</v>
      </c>
      <c r="G48" s="3">
        <v>3258</v>
      </c>
    </row>
    <row r="49" spans="1:7" ht="15.75" thickBot="1" x14ac:dyDescent="0.25">
      <c r="A49" s="22" t="s">
        <v>38</v>
      </c>
      <c r="B49" s="23" t="s">
        <v>3</v>
      </c>
      <c r="C49" s="1">
        <v>6327</v>
      </c>
      <c r="D49" s="1">
        <v>6824.27</v>
      </c>
      <c r="E49" s="1">
        <v>9408.52</v>
      </c>
      <c r="F49" s="1">
        <v>9701.4</v>
      </c>
      <c r="G49" s="1">
        <v>8913.93</v>
      </c>
    </row>
    <row r="50" spans="1:7" ht="15.75" thickBot="1" x14ac:dyDescent="0.25">
      <c r="A50" s="28" t="s">
        <v>30</v>
      </c>
      <c r="B50" s="25" t="s">
        <v>3</v>
      </c>
      <c r="C50" s="4">
        <f>SUM(C33:C49)</f>
        <v>137586.5</v>
      </c>
      <c r="D50" s="4">
        <f>SUM(D33:D49)</f>
        <v>135588.97</v>
      </c>
      <c r="E50" s="4">
        <f>SUM(E33:E49)</f>
        <v>136823.70000000001</v>
      </c>
      <c r="F50" s="4">
        <f>SUM(F33:F49)</f>
        <v>155689.79999999999</v>
      </c>
      <c r="G50" s="4">
        <f>SUM(G33:G49)</f>
        <v>177862.53999999998</v>
      </c>
    </row>
    <row r="51" spans="1:7" ht="15.75" thickBot="1" x14ac:dyDescent="0.25">
      <c r="A51" s="29"/>
      <c r="B51" s="13"/>
      <c r="C51" s="27"/>
      <c r="D51" s="27"/>
      <c r="E51" s="27"/>
      <c r="F51" s="27"/>
      <c r="G51" s="27"/>
    </row>
    <row r="52" spans="1:7" ht="16.5" thickTop="1" thickBot="1" x14ac:dyDescent="0.25">
      <c r="A52" s="30" t="s">
        <v>31</v>
      </c>
      <c r="B52" s="31" t="s">
        <v>3</v>
      </c>
      <c r="C52" s="32">
        <f>SUM(C20+C31+C50)</f>
        <v>159862.1</v>
      </c>
      <c r="D52" s="32">
        <f>SUM(D20+D31+D50)</f>
        <v>161113.21</v>
      </c>
      <c r="E52" s="32">
        <f>SUM(E20+E31+E50)</f>
        <v>171223.13</v>
      </c>
      <c r="F52" s="32">
        <f>SUM(F20+F31+F50)</f>
        <v>178055.09999999998</v>
      </c>
      <c r="G52" s="32">
        <f>SUM(G20+G31+G50)</f>
        <v>196876.25999999998</v>
      </c>
    </row>
    <row r="53" spans="1:7" ht="15.75" thickTop="1" x14ac:dyDescent="0.2">
      <c r="A53" s="34"/>
      <c r="B53" s="34"/>
      <c r="C53" s="2"/>
      <c r="D53" s="2"/>
      <c r="E53" s="2"/>
      <c r="F53" s="2"/>
      <c r="G53" s="2"/>
    </row>
    <row r="54" spans="1:7" ht="15" x14ac:dyDescent="0.2">
      <c r="A54" s="34"/>
      <c r="B54" s="34"/>
      <c r="C54" s="94" t="s">
        <v>133</v>
      </c>
      <c r="D54" s="48" t="s">
        <v>68</v>
      </c>
      <c r="E54" s="48" t="s">
        <v>68</v>
      </c>
      <c r="F54" s="48" t="s">
        <v>68</v>
      </c>
      <c r="G54" s="48" t="s">
        <v>68</v>
      </c>
    </row>
    <row r="55" spans="1:7" ht="15" x14ac:dyDescent="0.2">
      <c r="A55" s="34"/>
      <c r="B55" s="34"/>
      <c r="C55" s="48" t="s">
        <v>68</v>
      </c>
      <c r="D55" s="50" t="s">
        <v>69</v>
      </c>
      <c r="E55" s="50" t="s">
        <v>69</v>
      </c>
      <c r="F55" s="50" t="s">
        <v>69</v>
      </c>
      <c r="G55" s="50" t="s">
        <v>69</v>
      </c>
    </row>
    <row r="56" spans="1:7" ht="15" x14ac:dyDescent="0.2">
      <c r="A56" s="34"/>
      <c r="B56" s="34"/>
      <c r="C56" s="42" t="s">
        <v>48</v>
      </c>
      <c r="D56" s="52" t="s">
        <v>70</v>
      </c>
      <c r="E56" s="52" t="s">
        <v>70</v>
      </c>
      <c r="F56" s="52" t="s">
        <v>70</v>
      </c>
      <c r="G56" s="52" t="s">
        <v>70</v>
      </c>
    </row>
    <row r="57" spans="1:7" ht="15" x14ac:dyDescent="0.2">
      <c r="A57" s="34"/>
      <c r="B57" s="34"/>
      <c r="C57" s="52" t="s">
        <v>70</v>
      </c>
      <c r="D57" s="76" t="s">
        <v>101</v>
      </c>
      <c r="E57" s="2"/>
      <c r="F57" s="2"/>
      <c r="G57" s="74"/>
    </row>
    <row r="58" spans="1:7" ht="15.75" x14ac:dyDescent="0.25">
      <c r="A58" s="5"/>
      <c r="B58" s="34"/>
      <c r="C58" s="2"/>
      <c r="D58" s="34"/>
      <c r="E58" s="34"/>
      <c r="F58" s="34"/>
      <c r="G58" s="34"/>
    </row>
    <row r="59" spans="1:7" x14ac:dyDescent="0.2">
      <c r="C59" s="33"/>
      <c r="D59" s="33"/>
      <c r="E59" s="33"/>
      <c r="F59" s="33"/>
    </row>
    <row r="60" spans="1:7" x14ac:dyDescent="0.2">
      <c r="C60" s="33"/>
      <c r="D60" s="33"/>
      <c r="E60" s="33"/>
      <c r="F60" s="33"/>
    </row>
  </sheetData>
  <sortState columnSort="1" ref="C4:G58">
    <sortCondition ref="C52:G52"/>
  </sortState>
  <phoneticPr fontId="0" type="noConversion"/>
  <pageMargins left="0.75" right="0.75" top="1" bottom="1" header="0.5" footer="0.5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CITY CARS &amp; ENTRY</vt:lpstr>
      <vt:lpstr>SUPER MINI</vt:lpstr>
      <vt:lpstr>FAMILY FAVOURITES</vt:lpstr>
      <vt:lpstr>COMPACT CROSSOVER</vt:lpstr>
      <vt:lpstr>CROSSOVER</vt:lpstr>
      <vt:lpstr>EXEC CROSSOVER</vt:lpstr>
      <vt:lpstr>DOUBLE CABS</vt:lpstr>
      <vt:lpstr>SINGLE CABS</vt:lpstr>
      <vt:lpstr>AUTO EXEC SALOON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</dc:creator>
  <cp:lastModifiedBy>Kinsey</cp:lastModifiedBy>
  <cp:lastPrinted>2017-07-22T07:20:14Z</cp:lastPrinted>
  <dcterms:created xsi:type="dcterms:W3CDTF">2009-07-02T10:11:21Z</dcterms:created>
  <dcterms:modified xsi:type="dcterms:W3CDTF">2017-09-28T11:43:54Z</dcterms:modified>
</cp:coreProperties>
</file>